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<sst xmlns="http://schemas.openxmlformats.org/spreadsheetml/2006/main" count="114355" uniqueCount="1844">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</sst>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962"/>
  <sheetViews>
    <sheetView showGridLines="0" topLeftCell="A27953" zoomScaleNormal="100" workbookViewId="0">
      <selection activeCell="D27922" sqref="D27922:D27962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62" si="1314">WEEKNUM(A27927)</f>
        <v>35</v>
      </c>
      <c r="C27927" s="4">
        <f t="shared" ref="C27927:C27962" si="1315">MONTH(A27927)</f>
        <v>8</v>
      </c>
      <c r="D27927" s="4">
        <f t="shared" ref="D27927:D27962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42606</v>
      </c>
    </row>
    <row r="2" spans="1:6" x14ac:dyDescent="0.25">
      <c r="A2" s="22" t="s">
        <v>1043</v>
      </c>
      <c r="B2" s="23">
        <v>42606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2433</v>
      </c>
      <c r="C4" s="38">
        <v>4236.5</v>
      </c>
      <c r="D4" s="38">
        <v>1349.2375000000002</v>
      </c>
      <c r="E4" s="39">
        <v>-0.42570518116369649</v>
      </c>
      <c r="F4" s="39">
        <v>0.80324071929515717</v>
      </c>
    </row>
    <row r="5" spans="1:6" x14ac:dyDescent="0.25">
      <c r="A5" s="21" t="s">
        <v>6</v>
      </c>
      <c r="B5" s="38">
        <v>2303</v>
      </c>
      <c r="C5" s="38">
        <v>5096.1458333333339</v>
      </c>
      <c r="D5" s="38">
        <v>1193.6853658536586</v>
      </c>
      <c r="E5" s="39">
        <v>-0.54808985548719424</v>
      </c>
      <c r="F5" s="39">
        <v>0.92931912033035613</v>
      </c>
    </row>
    <row r="6" spans="1:6" x14ac:dyDescent="0.25">
      <c r="A6" s="21" t="s">
        <v>5</v>
      </c>
      <c r="B6" s="38">
        <v>240</v>
      </c>
      <c r="C6" s="38">
        <v>1131.590909090909</v>
      </c>
      <c r="D6" s="38">
        <v>277.7863636363636</v>
      </c>
      <c r="E6" s="39">
        <v>-0.78790921871861819</v>
      </c>
      <c r="F6" s="39">
        <v>-0.13602670462912958</v>
      </c>
    </row>
    <row r="7" spans="1:6" x14ac:dyDescent="0.25">
      <c r="A7" s="21" t="s">
        <v>7</v>
      </c>
      <c r="B7" s="38">
        <v>36</v>
      </c>
      <c r="C7" s="38">
        <v>672.75</v>
      </c>
      <c r="D7" s="38">
        <v>414.7</v>
      </c>
      <c r="E7" s="39">
        <v>-0.94648829431438131</v>
      </c>
      <c r="F7" s="39">
        <v>-0.91319025801784426</v>
      </c>
    </row>
    <row r="8" spans="1:6" x14ac:dyDescent="0.25">
      <c r="A8" s="21" t="s">
        <v>8</v>
      </c>
      <c r="B8" s="38">
        <v>10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5</v>
      </c>
      <c r="C9" s="38">
        <v>0</v>
      </c>
      <c r="D9" s="38">
        <v>0</v>
      </c>
      <c r="E9" s="38">
        <v>0</v>
      </c>
      <c r="F9" s="38">
        <v>0</v>
      </c>
    </row>
    <row r="10" spans="1:6" x14ac:dyDescent="0.25">
      <c r="A10" s="21" t="s">
        <v>4</v>
      </c>
      <c r="B10" s="38">
        <v>5027</v>
      </c>
      <c r="C10" s="38">
        <v>11137</v>
      </c>
      <c r="D10" s="38">
        <v>3235</v>
      </c>
      <c r="E10" s="39">
        <v>-0.54862171141240901</v>
      </c>
      <c r="F10" s="39">
        <v>0.55394126738794447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6164</v>
      </c>
      <c r="C12" s="38">
        <v>40829</v>
      </c>
      <c r="D12" s="38">
        <v>20247</v>
      </c>
      <c r="E12" s="38">
        <v>348746</v>
      </c>
      <c r="F12" s="38">
        <v>304170</v>
      </c>
    </row>
    <row r="13" spans="1:6" x14ac:dyDescent="0.25">
      <c r="A13" s="21" t="s">
        <v>6</v>
      </c>
      <c r="B13" s="38">
        <v>6779</v>
      </c>
      <c r="C13" s="38">
        <v>42474</v>
      </c>
      <c r="D13" s="38">
        <v>11388</v>
      </c>
      <c r="E13" s="38">
        <v>193775</v>
      </c>
      <c r="F13" s="38">
        <v>149886</v>
      </c>
    </row>
    <row r="14" spans="1:6" x14ac:dyDescent="0.25">
      <c r="A14" s="21" t="s">
        <v>5</v>
      </c>
      <c r="B14" s="38">
        <v>596</v>
      </c>
      <c r="C14" s="38">
        <v>3703</v>
      </c>
      <c r="D14" s="38">
        <v>3066</v>
      </c>
      <c r="E14" s="38">
        <v>57398</v>
      </c>
      <c r="F14" s="38">
        <v>30427</v>
      </c>
    </row>
    <row r="15" spans="1:6" x14ac:dyDescent="0.25">
      <c r="A15" s="21" t="s">
        <v>7</v>
      </c>
      <c r="B15" s="38">
        <v>75</v>
      </c>
      <c r="C15" s="38">
        <v>572</v>
      </c>
      <c r="D15" s="38">
        <v>385</v>
      </c>
      <c r="E15" s="38">
        <v>5935</v>
      </c>
      <c r="F15" s="38">
        <v>10790</v>
      </c>
    </row>
    <row r="16" spans="1:6" x14ac:dyDescent="0.25">
      <c r="A16" s="21" t="s">
        <v>8</v>
      </c>
      <c r="B16" s="38">
        <v>38</v>
      </c>
      <c r="C16" s="38">
        <v>531</v>
      </c>
      <c r="D16" s="38">
        <v>34</v>
      </c>
      <c r="E16" s="38">
        <v>5367</v>
      </c>
      <c r="F16" s="38">
        <v>6196</v>
      </c>
    </row>
    <row r="17" spans="1:6" x14ac:dyDescent="0.25">
      <c r="A17" s="21" t="s">
        <v>10</v>
      </c>
      <c r="B17" s="38">
        <v>6</v>
      </c>
      <c r="C17" s="38">
        <v>277</v>
      </c>
      <c r="D17" s="38">
        <v>247</v>
      </c>
      <c r="E17" s="38">
        <v>7663</v>
      </c>
      <c r="F17" s="38">
        <v>4542</v>
      </c>
    </row>
    <row r="18" spans="1:6" x14ac:dyDescent="0.25">
      <c r="A18" s="21" t="s">
        <v>4</v>
      </c>
      <c r="B18" s="38">
        <v>13658</v>
      </c>
      <c r="C18" s="38">
        <v>88386</v>
      </c>
      <c r="D18" s="38">
        <v>35367</v>
      </c>
      <c r="E18" s="38">
        <v>618884</v>
      </c>
      <c r="F18" s="38">
        <v>506011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93A456-8453-4CB5-9B46-5F4871CEB71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E4:E8 E10</xm:sqref>
        </x14:conditionalFormatting>
        <x14:conditionalFormatting xmlns:xm="http://schemas.microsoft.com/office/excel/2006/main">
          <x14:cfRule type="iconSet" priority="2" id="{CEE5539A-2802-49EA-979F-F82F6F982C0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F4:F8 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42240</v>
      </c>
      <c r="J2" s="35" t="str">
        <f>CONCATENATE("&lt;",I2)</f>
        <v>&lt;42240</v>
      </c>
    </row>
    <row r="3" spans="1:10" x14ac:dyDescent="0.25">
      <c r="I3" s="34">
        <f>+C5-30</f>
        <v>42576</v>
      </c>
      <c r="J3" s="35" t="str">
        <f>CONCATENATE("&lt;",I3)</f>
        <v>&lt;42576</v>
      </c>
    </row>
    <row r="4" spans="1:10" ht="17.25" thickBot="1" x14ac:dyDescent="0.3">
      <c r="B4" s="41" t="s">
        <v>1054</v>
      </c>
      <c r="C4" s="14"/>
      <c r="D4" s="14"/>
      <c r="E4" s="14"/>
      <c r="G4" s="36">
        <v>42606</v>
      </c>
    </row>
    <row r="5" spans="1:10" x14ac:dyDescent="0.25">
      <c r="B5" s="22" t="s">
        <v>1043</v>
      </c>
      <c r="C5" s="23">
        <v>42606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1968</v>
      </c>
      <c r="D7" s="24">
        <v>2418.6666666666665</v>
      </c>
      <c r="E7" s="24">
        <v>782.4375</v>
      </c>
      <c r="F7" s="25">
        <v>-0.1863285556780595</v>
      </c>
      <c r="G7" s="25">
        <v>1.5152168703570572</v>
      </c>
    </row>
    <row r="8" spans="1:10" hidden="1" x14ac:dyDescent="0.25">
      <c r="B8" s="21" t="s">
        <v>6</v>
      </c>
      <c r="C8" s="24">
        <v>1611</v>
      </c>
      <c r="D8" s="24">
        <v>2651.3333333333335</v>
      </c>
      <c r="E8" s="24">
        <v>664.58536585365857</v>
      </c>
      <c r="F8" s="25">
        <v>-0.39238119185315568</v>
      </c>
      <c r="G8" s="25">
        <v>1.4240678214914855</v>
      </c>
    </row>
    <row r="9" spans="1:10" hidden="1" x14ac:dyDescent="0.25">
      <c r="B9" s="21" t="s">
        <v>5</v>
      </c>
      <c r="C9" s="24">
        <v>111</v>
      </c>
      <c r="D9" s="24">
        <v>514.09090909090912</v>
      </c>
      <c r="E9" s="24">
        <v>140.63636363636363</v>
      </c>
      <c r="F9" s="25">
        <v>-0.78408488063660475</v>
      </c>
      <c r="G9" s="25">
        <v>-0.21073044602456359</v>
      </c>
    </row>
    <row r="10" spans="1:10" hidden="1" x14ac:dyDescent="0.25">
      <c r="B10" s="21" t="s">
        <v>7</v>
      </c>
      <c r="C10" s="24">
        <v>34</v>
      </c>
      <c r="D10" s="24">
        <v>464.75</v>
      </c>
      <c r="E10" s="24">
        <v>356.2</v>
      </c>
      <c r="F10" s="25">
        <v>-0.92684238838084987</v>
      </c>
      <c r="G10" s="25">
        <v>-0.90454800673778779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5</v>
      </c>
      <c r="D12" s="24">
        <v>164.66666666666666</v>
      </c>
      <c r="E12" s="24" t="e">
        <v>#DIV/0!</v>
      </c>
      <c r="F12" s="25">
        <v>-0.96963562753036436</v>
      </c>
      <c r="G12" s="25" t="e">
        <v>#DIV/0!</v>
      </c>
    </row>
    <row r="13" spans="1:10" hidden="1" x14ac:dyDescent="0.25">
      <c r="B13" s="21" t="s">
        <v>4</v>
      </c>
      <c r="C13" s="24">
        <v>3729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465</v>
      </c>
      <c r="D15" s="24">
        <v>1817.8333333333335</v>
      </c>
      <c r="E15" s="24">
        <v>566.80000000000007</v>
      </c>
      <c r="F15" s="25">
        <v>-0.74420097185293854</v>
      </c>
      <c r="G15" s="25">
        <v>-0.17960479887085401</v>
      </c>
    </row>
    <row r="16" spans="1:10" hidden="1" x14ac:dyDescent="0.25">
      <c r="B16" s="21" t="s">
        <v>6</v>
      </c>
      <c r="C16" s="24">
        <v>692</v>
      </c>
      <c r="D16" s="24">
        <v>2444.8125</v>
      </c>
      <c r="E16" s="24">
        <v>529.1</v>
      </c>
      <c r="F16" s="25">
        <v>-0.7169517089756372</v>
      </c>
      <c r="G16" s="25">
        <v>0.30788130788130785</v>
      </c>
    </row>
    <row r="17" spans="2:10" hidden="1" x14ac:dyDescent="0.25">
      <c r="B17" s="21" t="s">
        <v>5</v>
      </c>
      <c r="C17" s="24">
        <v>129</v>
      </c>
      <c r="D17" s="24">
        <v>617.5</v>
      </c>
      <c r="E17" s="24">
        <v>137.15</v>
      </c>
      <c r="F17" s="25">
        <v>-0.79109311740890687</v>
      </c>
      <c r="G17" s="25">
        <v>-5.9423988333941025E-2</v>
      </c>
    </row>
    <row r="18" spans="2:10" hidden="1" x14ac:dyDescent="0.25">
      <c r="B18" s="21" t="s">
        <v>7</v>
      </c>
      <c r="C18" s="24">
        <v>2</v>
      </c>
      <c r="D18" s="24">
        <v>208</v>
      </c>
      <c r="E18" s="24">
        <v>58.5</v>
      </c>
      <c r="F18" s="25">
        <v>-0.99038461538461542</v>
      </c>
      <c r="G18" s="25">
        <v>-0.96581196581196582</v>
      </c>
    </row>
    <row r="19" spans="2:10" hidden="1" x14ac:dyDescent="0.25">
      <c r="B19" s="21" t="s">
        <v>8</v>
      </c>
      <c r="C19" s="24">
        <v>10</v>
      </c>
      <c r="D19" s="24">
        <v>567.66666666666663</v>
      </c>
      <c r="E19" s="24">
        <v>845</v>
      </c>
      <c r="F19" s="25">
        <v>-0.98238402818555493</v>
      </c>
      <c r="G19" s="25">
        <v>-0.98816568047337283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1298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2433</v>
      </c>
      <c r="D23" s="38">
        <v>4236.5</v>
      </c>
      <c r="E23" s="38">
        <v>1349.2375000000002</v>
      </c>
      <c r="F23" s="39">
        <v>-0.42570518116369649</v>
      </c>
      <c r="G23" s="39">
        <v>0.80324071929515717</v>
      </c>
    </row>
    <row r="24" spans="2:10" ht="12.95" customHeight="1" x14ac:dyDescent="0.25">
      <c r="B24" s="21" t="s">
        <v>6</v>
      </c>
      <c r="C24" s="38">
        <v>2303</v>
      </c>
      <c r="D24" s="38">
        <v>5096.1458333333339</v>
      </c>
      <c r="E24" s="38">
        <v>1193.6853658536586</v>
      </c>
      <c r="F24" s="39">
        <v>-0.54808985548719424</v>
      </c>
      <c r="G24" s="39">
        <v>0.92931912033035613</v>
      </c>
    </row>
    <row r="25" spans="2:10" ht="12.95" customHeight="1" x14ac:dyDescent="0.25">
      <c r="B25" s="21" t="s">
        <v>5</v>
      </c>
      <c r="C25" s="38">
        <v>240</v>
      </c>
      <c r="D25" s="38">
        <v>1131.590909090909</v>
      </c>
      <c r="E25" s="38">
        <v>277.7863636363636</v>
      </c>
      <c r="F25" s="39">
        <v>-0.78790921871861819</v>
      </c>
      <c r="G25" s="39">
        <v>-0.13602670462912958</v>
      </c>
    </row>
    <row r="26" spans="2:10" ht="12.95" customHeight="1" x14ac:dyDescent="0.25">
      <c r="B26" s="21" t="s">
        <v>7</v>
      </c>
      <c r="C26" s="38">
        <v>36</v>
      </c>
      <c r="D26" s="38">
        <v>672.75</v>
      </c>
      <c r="E26" s="38">
        <v>414.7</v>
      </c>
      <c r="F26" s="39">
        <v>-0.94648829431438131</v>
      </c>
      <c r="G26" s="39">
        <v>-0.91319025801784426</v>
      </c>
    </row>
    <row r="27" spans="2:10" ht="12.95" customHeight="1" x14ac:dyDescent="0.25">
      <c r="B27" s="21" t="s">
        <v>8</v>
      </c>
      <c r="C27" s="38">
        <v>10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5</v>
      </c>
      <c r="D28" s="38">
        <v>0</v>
      </c>
      <c r="E28" s="38">
        <v>0</v>
      </c>
      <c r="F28" s="38">
        <v>0</v>
      </c>
      <c r="G28" s="38">
        <v>0</v>
      </c>
    </row>
    <row r="29" spans="2:10" ht="12.95" customHeight="1" x14ac:dyDescent="0.25">
      <c r="B29" s="21" t="s">
        <v>4</v>
      </c>
      <c r="C29" s="38">
        <v>5027</v>
      </c>
      <c r="D29" s="38">
        <v>11137</v>
      </c>
      <c r="E29" s="38">
        <v>3235</v>
      </c>
      <c r="F29" s="39">
        <v>-0.54862171141240901</v>
      </c>
      <c r="G29" s="39">
        <v>0.55394126738794447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6164</v>
      </c>
      <c r="D31" s="38">
        <v>40829</v>
      </c>
      <c r="E31" s="38">
        <v>20247</v>
      </c>
      <c r="F31" s="38">
        <v>348746</v>
      </c>
      <c r="G31" s="38">
        <v>304170</v>
      </c>
      <c r="I31" s="31"/>
      <c r="J31" s="31"/>
    </row>
    <row r="32" spans="2:10" ht="12.95" customHeight="1" x14ac:dyDescent="0.25">
      <c r="B32" s="21" t="s">
        <v>6</v>
      </c>
      <c r="C32" s="38">
        <v>6779</v>
      </c>
      <c r="D32" s="38">
        <v>42474</v>
      </c>
      <c r="E32" s="38">
        <v>11388</v>
      </c>
      <c r="F32" s="38">
        <v>193775</v>
      </c>
      <c r="G32" s="38">
        <v>149886</v>
      </c>
    </row>
    <row r="33" spans="2:7" ht="12.95" customHeight="1" x14ac:dyDescent="0.25">
      <c r="B33" s="21" t="s">
        <v>5</v>
      </c>
      <c r="C33" s="38">
        <v>596</v>
      </c>
      <c r="D33" s="38">
        <v>3703</v>
      </c>
      <c r="E33" s="38">
        <v>3066</v>
      </c>
      <c r="F33" s="38">
        <v>57398</v>
      </c>
      <c r="G33" s="38">
        <v>30427</v>
      </c>
    </row>
    <row r="34" spans="2:7" ht="12.95" customHeight="1" x14ac:dyDescent="0.25">
      <c r="B34" s="21" t="s">
        <v>7</v>
      </c>
      <c r="C34" s="38">
        <v>75</v>
      </c>
      <c r="D34" s="38">
        <v>572</v>
      </c>
      <c r="E34" s="38">
        <v>385</v>
      </c>
      <c r="F34" s="38">
        <v>5935</v>
      </c>
      <c r="G34" s="38">
        <v>10790</v>
      </c>
    </row>
    <row r="35" spans="2:7" ht="12.95" customHeight="1" x14ac:dyDescent="0.25">
      <c r="B35" s="21" t="s">
        <v>8</v>
      </c>
      <c r="C35" s="38">
        <v>38</v>
      </c>
      <c r="D35" s="38">
        <v>531</v>
      </c>
      <c r="E35" s="38">
        <v>34</v>
      </c>
      <c r="F35" s="38">
        <v>5367</v>
      </c>
      <c r="G35" s="38">
        <v>6196</v>
      </c>
    </row>
    <row r="36" spans="2:7" ht="12.95" customHeight="1" x14ac:dyDescent="0.25">
      <c r="B36" s="21" t="s">
        <v>10</v>
      </c>
      <c r="C36" s="38">
        <v>6</v>
      </c>
      <c r="D36" s="38">
        <v>277</v>
      </c>
      <c r="E36" s="38">
        <v>247</v>
      </c>
      <c r="F36" s="38">
        <v>7663</v>
      </c>
      <c r="G36" s="38">
        <v>4542</v>
      </c>
    </row>
    <row r="37" spans="2:7" ht="12.95" customHeight="1" x14ac:dyDescent="0.25">
      <c r="B37" s="21" t="s">
        <v>4</v>
      </c>
      <c r="C37" s="38">
        <v>13658</v>
      </c>
      <c r="D37" s="38">
        <v>88386</v>
      </c>
      <c r="E37" s="38">
        <v>35367</v>
      </c>
      <c r="F37" s="38">
        <v>618884</v>
      </c>
      <c r="G37" s="38">
        <v>506011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F23:F27 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G23:G27 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1989F4CF-AD9E-413E-9871-F83C119072E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A14C4E3-7A61-4FDA-B70E-E01BC8EE7B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12E61D7B-87A4-424B-A482-1989EEEB9700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