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<sst xmlns="http://schemas.openxmlformats.org/spreadsheetml/2006/main" count="109871" uniqueCount="1614">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</sst>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896"/>
  <sheetViews>
    <sheetView showGridLines="0" topLeftCell="A26880" zoomScaleNormal="100" workbookViewId="0">
      <selection activeCell="H26856" sqref="H26856:H2689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896" si="1263">WEEKNUM(A26889)</f>
        <v>30</v>
      </c>
      <c r="C26889" s="4">
        <f t="shared" ref="C26889:C26896" si="1264">MONTH(A26889)</f>
        <v>7</v>
      </c>
      <c r="D26889" s="4">
        <f t="shared" ref="D26889:D26896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42569</v>
      </c>
    </row>
    <row r="2" spans="1:6" x14ac:dyDescent="0.25">
      <c r="A2" s="22" t="s">
        <v>1043</v>
      </c>
      <c r="B2" s="23">
        <v>42569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701</v>
      </c>
      <c r="C4" s="38">
        <v>3320.7107142857139</v>
      </c>
      <c r="D4" s="38">
        <v>3890.5320754716981</v>
      </c>
      <c r="E4" s="39">
        <v>-0.78890061185266924</v>
      </c>
      <c r="F4" s="39">
        <v>-0.81981898969050171</v>
      </c>
    </row>
    <row r="5" spans="1:6" x14ac:dyDescent="0.25">
      <c r="A5" s="21" t="s">
        <v>6</v>
      </c>
      <c r="B5" s="38">
        <v>847</v>
      </c>
      <c r="C5" s="38">
        <v>2005.7806122448981</v>
      </c>
      <c r="D5" s="38">
        <v>2706.3111111111111</v>
      </c>
      <c r="E5" s="39">
        <v>-0.57772051697517135</v>
      </c>
      <c r="F5" s="39">
        <v>-0.68702785259147348</v>
      </c>
    </row>
    <row r="6" spans="1:6" x14ac:dyDescent="0.25">
      <c r="A6" s="21" t="s">
        <v>5</v>
      </c>
      <c r="B6" s="38">
        <v>92</v>
      </c>
      <c r="C6" s="38">
        <v>1643.2912280701755</v>
      </c>
      <c r="D6" s="38">
        <v>646.20000000000005</v>
      </c>
      <c r="E6" s="39">
        <v>-0.94401479273516131</v>
      </c>
      <c r="F6" s="39">
        <v>-0.85762921696069327</v>
      </c>
    </row>
    <row r="7" spans="1:6" x14ac:dyDescent="0.25">
      <c r="A7" s="21" t="s">
        <v>7</v>
      </c>
      <c r="B7" s="38">
        <v>25</v>
      </c>
      <c r="C7" s="38">
        <v>304.77777777777777</v>
      </c>
      <c r="D7" s="38">
        <v>439.40000000000003</v>
      </c>
      <c r="E7" s="39">
        <v>-0.91797302223842503</v>
      </c>
      <c r="F7" s="39">
        <v>-0.94310423304506141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1685</v>
      </c>
      <c r="C10" s="38">
        <v>7275</v>
      </c>
      <c r="D10" s="38">
        <v>7682</v>
      </c>
      <c r="E10" s="39">
        <v>-0.76838487972508585</v>
      </c>
      <c r="F10" s="39">
        <v>-0.78065607914605573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701</v>
      </c>
      <c r="C12" s="38">
        <v>19790</v>
      </c>
      <c r="D12" s="38">
        <v>32287</v>
      </c>
      <c r="E12" s="38">
        <v>296688</v>
      </c>
      <c r="F12" s="38">
        <v>258194</v>
      </c>
    </row>
    <row r="13" spans="1:6" x14ac:dyDescent="0.25">
      <c r="A13" s="21" t="s">
        <v>6</v>
      </c>
      <c r="B13" s="38">
        <v>847</v>
      </c>
      <c r="C13" s="38">
        <v>11105</v>
      </c>
      <c r="D13" s="38">
        <v>10908</v>
      </c>
      <c r="E13" s="38">
        <v>141258</v>
      </c>
      <c r="F13" s="38">
        <v>127130</v>
      </c>
    </row>
    <row r="14" spans="1:6" x14ac:dyDescent="0.25">
      <c r="A14" s="21" t="s">
        <v>5</v>
      </c>
      <c r="B14" s="38">
        <v>92</v>
      </c>
      <c r="C14" s="38">
        <v>3015</v>
      </c>
      <c r="D14" s="38">
        <v>3275</v>
      </c>
      <c r="E14" s="38">
        <v>51884</v>
      </c>
      <c r="F14" s="38">
        <v>27466</v>
      </c>
    </row>
    <row r="15" spans="1:6" x14ac:dyDescent="0.25">
      <c r="A15" s="21" t="s">
        <v>7</v>
      </c>
      <c r="B15" s="38">
        <v>25</v>
      </c>
      <c r="C15" s="38">
        <v>361</v>
      </c>
      <c r="D15" s="38">
        <v>698</v>
      </c>
      <c r="E15" s="38">
        <v>5183</v>
      </c>
      <c r="F15" s="38">
        <v>9417</v>
      </c>
    </row>
    <row r="16" spans="1:6" x14ac:dyDescent="0.25">
      <c r="A16" s="21" t="s">
        <v>8</v>
      </c>
      <c r="B16" s="38">
        <v>0</v>
      </c>
      <c r="C16" s="38">
        <v>34</v>
      </c>
      <c r="D16" s="38">
        <v>505</v>
      </c>
      <c r="E16" s="38">
        <v>4801</v>
      </c>
      <c r="F16" s="38">
        <v>5326</v>
      </c>
    </row>
    <row r="17" spans="1:6" x14ac:dyDescent="0.25">
      <c r="A17" s="21" t="s">
        <v>10</v>
      </c>
      <c r="B17" s="38">
        <v>20</v>
      </c>
      <c r="C17" s="38">
        <v>228</v>
      </c>
      <c r="D17" s="38">
        <v>31</v>
      </c>
      <c r="E17" s="38">
        <v>7207</v>
      </c>
      <c r="F17" s="38">
        <v>4542</v>
      </c>
    </row>
    <row r="18" spans="1:6" x14ac:dyDescent="0.25">
      <c r="A18" s="21" t="s">
        <v>4</v>
      </c>
      <c r="B18" s="38">
        <v>1685</v>
      </c>
      <c r="C18" s="38">
        <v>34533</v>
      </c>
      <c r="D18" s="38">
        <v>47704</v>
      </c>
      <c r="E18" s="38">
        <v>507021</v>
      </c>
      <c r="F18" s="38">
        <v>432075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D519B16-B062-46E1-9317-E7007F0EF3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353A3671-1218-4A1E-921E-58E99F1B213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24" sqref="I24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42203</v>
      </c>
      <c r="J2" s="35" t="str">
        <f>CONCATENATE("&lt;",I2)</f>
        <v>&lt;42203</v>
      </c>
    </row>
    <row r="3" spans="1:10" x14ac:dyDescent="0.25">
      <c r="I3" s="34">
        <f>+C5-30</f>
        <v>42539</v>
      </c>
      <c r="J3" s="35" t="str">
        <f>CONCATENATE("&lt;",I3)</f>
        <v>&lt;42539</v>
      </c>
    </row>
    <row r="4" spans="1:10" ht="17.25" thickBot="1" x14ac:dyDescent="0.3">
      <c r="B4" s="41" t="s">
        <v>1054</v>
      </c>
      <c r="C4" s="14"/>
      <c r="D4" s="14"/>
      <c r="E4" s="14"/>
      <c r="G4" s="36">
        <v>42569</v>
      </c>
    </row>
    <row r="5" spans="1:10" ht="20.100000000000001" customHeight="1" x14ac:dyDescent="0.25">
      <c r="B5" s="22" t="s">
        <v>1043</v>
      </c>
      <c r="C5" s="23">
        <v>42569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632</v>
      </c>
      <c r="D7" s="24">
        <v>2181.9107142857142</v>
      </c>
      <c r="E7" s="24">
        <v>2177.132075471698</v>
      </c>
      <c r="F7" s="25">
        <v>-0.7103456177825791</v>
      </c>
      <c r="G7" s="25">
        <v>-0.70970984851111041</v>
      </c>
    </row>
    <row r="8" spans="1:10" ht="12.95" hidden="1" customHeight="1" x14ac:dyDescent="0.25">
      <c r="B8" s="21" t="s">
        <v>6</v>
      </c>
      <c r="C8" s="24">
        <v>540</v>
      </c>
      <c r="D8" s="24">
        <v>1196.5306122448981</v>
      </c>
      <c r="E8" s="24">
        <v>1731.3111111111111</v>
      </c>
      <c r="F8" s="25">
        <v>-0.54869520723179266</v>
      </c>
      <c r="G8" s="25">
        <v>-0.68809765238932608</v>
      </c>
    </row>
    <row r="9" spans="1:10" ht="12.95" hidden="1" customHeight="1" x14ac:dyDescent="0.25">
      <c r="B9" s="21" t="s">
        <v>5</v>
      </c>
      <c r="C9" s="24">
        <v>51</v>
      </c>
      <c r="D9" s="24">
        <v>1325.1333333333334</v>
      </c>
      <c r="E9" s="24">
        <v>303</v>
      </c>
      <c r="F9" s="25">
        <v>-0.96151330683704783</v>
      </c>
      <c r="G9" s="25">
        <v>-0.83168316831683164</v>
      </c>
    </row>
    <row r="10" spans="1:10" ht="12.95" hidden="1" customHeight="1" x14ac:dyDescent="0.25">
      <c r="B10" s="21" t="s">
        <v>7</v>
      </c>
      <c r="C10" s="24">
        <v>25</v>
      </c>
      <c r="D10" s="24">
        <v>265.77777777777777</v>
      </c>
      <c r="E10" s="24">
        <v>341.90000000000003</v>
      </c>
      <c r="F10" s="25">
        <v>-0.90593645484949836</v>
      </c>
      <c r="G10" s="25">
        <v>-0.92687920444574434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20</v>
      </c>
      <c r="D12" s="24">
        <v>325</v>
      </c>
      <c r="E12" s="24" t="e">
        <v>#DIV/0!</v>
      </c>
      <c r="F12" s="25">
        <v>-0.93846153846153846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1268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69</v>
      </c>
      <c r="D15" s="24">
        <v>1138.8</v>
      </c>
      <c r="E15" s="24">
        <v>1713.4</v>
      </c>
      <c r="F15" s="25">
        <v>-0.93940990516332978</v>
      </c>
      <c r="G15" s="25">
        <v>-0.95972919341659857</v>
      </c>
    </row>
    <row r="16" spans="1:10" ht="14.25" hidden="1" customHeight="1" x14ac:dyDescent="0.25">
      <c r="B16" s="21" t="s">
        <v>6</v>
      </c>
      <c r="C16" s="24">
        <v>307</v>
      </c>
      <c r="D16" s="24">
        <v>809.25</v>
      </c>
      <c r="E16" s="24">
        <v>975</v>
      </c>
      <c r="F16" s="25">
        <v>-0.62063639172072915</v>
      </c>
      <c r="G16" s="25">
        <v>-0.68512820512820505</v>
      </c>
    </row>
    <row r="17" spans="2:10" ht="14.25" hidden="1" customHeight="1" x14ac:dyDescent="0.25">
      <c r="B17" s="21" t="s">
        <v>5</v>
      </c>
      <c r="C17" s="24">
        <v>41</v>
      </c>
      <c r="D17" s="24">
        <v>318.15789473684208</v>
      </c>
      <c r="E17" s="24">
        <v>343.2</v>
      </c>
      <c r="F17" s="25">
        <v>-0.87113316790736151</v>
      </c>
      <c r="G17" s="25">
        <v>-0.88053613053613056</v>
      </c>
    </row>
    <row r="18" spans="2:10" ht="14.25" hidden="1" customHeight="1" x14ac:dyDescent="0.25">
      <c r="B18" s="21" t="s">
        <v>7</v>
      </c>
      <c r="C18" s="24">
        <v>0</v>
      </c>
      <c r="D18" s="24">
        <v>39</v>
      </c>
      <c r="E18" s="24">
        <v>97.5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0</v>
      </c>
      <c r="D19" s="24">
        <v>62.4</v>
      </c>
      <c r="E19" s="24">
        <v>463.66666666666663</v>
      </c>
      <c r="F19" s="25">
        <v>-1</v>
      </c>
      <c r="G19" s="25">
        <v>-1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417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701</v>
      </c>
      <c r="D23" s="38">
        <v>3320.7107142857139</v>
      </c>
      <c r="E23" s="38">
        <v>3890.5320754716981</v>
      </c>
      <c r="F23" s="39">
        <v>-0.78890061185266924</v>
      </c>
      <c r="G23" s="39">
        <v>-0.81981898969050171</v>
      </c>
    </row>
    <row r="24" spans="2:10" ht="12.95" customHeight="1" x14ac:dyDescent="0.25">
      <c r="B24" s="21" t="s">
        <v>6</v>
      </c>
      <c r="C24" s="38">
        <v>847</v>
      </c>
      <c r="D24" s="38">
        <v>2005.7806122448981</v>
      </c>
      <c r="E24" s="38">
        <v>2706.3111111111111</v>
      </c>
      <c r="F24" s="39">
        <v>-0.57772051697517135</v>
      </c>
      <c r="G24" s="39">
        <v>-0.68702785259147348</v>
      </c>
    </row>
    <row r="25" spans="2:10" ht="12.95" customHeight="1" x14ac:dyDescent="0.25">
      <c r="B25" s="21" t="s">
        <v>5</v>
      </c>
      <c r="C25" s="38">
        <v>92</v>
      </c>
      <c r="D25" s="38">
        <v>1643.2912280701755</v>
      </c>
      <c r="E25" s="38">
        <v>646.20000000000005</v>
      </c>
      <c r="F25" s="39">
        <v>-0.94401479273516131</v>
      </c>
      <c r="G25" s="39">
        <v>-0.85762921696069327</v>
      </c>
    </row>
    <row r="26" spans="2:10" ht="12.95" customHeight="1" x14ac:dyDescent="0.25">
      <c r="B26" s="21" t="s">
        <v>7</v>
      </c>
      <c r="C26" s="38">
        <v>25</v>
      </c>
      <c r="D26" s="38">
        <v>304.77777777777777</v>
      </c>
      <c r="E26" s="38">
        <v>439.40000000000003</v>
      </c>
      <c r="F26" s="39">
        <v>-0.91797302223842503</v>
      </c>
      <c r="G26" s="39">
        <v>-0.94310423304506141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1685</v>
      </c>
      <c r="D29" s="38">
        <v>7275</v>
      </c>
      <c r="E29" s="38">
        <v>7682</v>
      </c>
      <c r="F29" s="39">
        <v>-0.76838487972508585</v>
      </c>
      <c r="G29" s="39">
        <v>-0.78065607914605573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701</v>
      </c>
      <c r="D31" s="38">
        <v>19790</v>
      </c>
      <c r="E31" s="38">
        <v>32287</v>
      </c>
      <c r="F31" s="38">
        <v>296688</v>
      </c>
      <c r="G31" s="38">
        <v>258194</v>
      </c>
      <c r="I31" s="31"/>
      <c r="J31" s="31"/>
    </row>
    <row r="32" spans="2:10" ht="12.95" customHeight="1" x14ac:dyDescent="0.25">
      <c r="B32" s="21" t="s">
        <v>6</v>
      </c>
      <c r="C32" s="38">
        <v>847</v>
      </c>
      <c r="D32" s="38">
        <v>11105</v>
      </c>
      <c r="E32" s="38">
        <v>10908</v>
      </c>
      <c r="F32" s="38">
        <v>141258</v>
      </c>
      <c r="G32" s="38">
        <v>127130</v>
      </c>
    </row>
    <row r="33" spans="2:7" ht="12.95" customHeight="1" x14ac:dyDescent="0.25">
      <c r="B33" s="21" t="s">
        <v>5</v>
      </c>
      <c r="C33" s="38">
        <v>92</v>
      </c>
      <c r="D33" s="38">
        <v>3015</v>
      </c>
      <c r="E33" s="38">
        <v>3275</v>
      </c>
      <c r="F33" s="38">
        <v>51884</v>
      </c>
      <c r="G33" s="38">
        <v>27466</v>
      </c>
    </row>
    <row r="34" spans="2:7" ht="12.95" customHeight="1" x14ac:dyDescent="0.25">
      <c r="B34" s="21" t="s">
        <v>7</v>
      </c>
      <c r="C34" s="38">
        <v>25</v>
      </c>
      <c r="D34" s="38">
        <v>361</v>
      </c>
      <c r="E34" s="38">
        <v>698</v>
      </c>
      <c r="F34" s="38">
        <v>5183</v>
      </c>
      <c r="G34" s="38">
        <v>9417</v>
      </c>
    </row>
    <row r="35" spans="2:7" ht="12.95" customHeight="1" x14ac:dyDescent="0.25">
      <c r="B35" s="21" t="s">
        <v>8</v>
      </c>
      <c r="C35" s="38">
        <v>0</v>
      </c>
      <c r="D35" s="38">
        <v>34</v>
      </c>
      <c r="E35" s="38">
        <v>505</v>
      </c>
      <c r="F35" s="38">
        <v>4801</v>
      </c>
      <c r="G35" s="38">
        <v>5326</v>
      </c>
    </row>
    <row r="36" spans="2:7" ht="12.95" customHeight="1" x14ac:dyDescent="0.25">
      <c r="B36" s="21" t="s">
        <v>10</v>
      </c>
      <c r="C36" s="38">
        <v>20</v>
      </c>
      <c r="D36" s="38">
        <v>228</v>
      </c>
      <c r="E36" s="38">
        <v>31</v>
      </c>
      <c r="F36" s="38">
        <v>7207</v>
      </c>
      <c r="G36" s="38">
        <v>4542</v>
      </c>
    </row>
    <row r="37" spans="2:7" ht="12.95" customHeight="1" x14ac:dyDescent="0.25">
      <c r="B37" s="21" t="s">
        <v>4</v>
      </c>
      <c r="C37" s="38">
        <v>1685</v>
      </c>
      <c r="D37" s="38">
        <v>34533</v>
      </c>
      <c r="E37" s="38">
        <v>47704</v>
      </c>
      <c r="F37" s="38">
        <v>507021</v>
      </c>
      <c r="G37" s="38">
        <v>432075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929D96EC-F16C-4950-BD94-CD88CD231C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5C1172-9287-49FF-A969-B768BFDBF2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C81518D-714B-4758-9A4C-A1BDDC3DF31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