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<sst xmlns="http://schemas.openxmlformats.org/spreadsheetml/2006/main" count="108343" uniqueCount="1534">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</sst>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527"/>
  <sheetViews>
    <sheetView showGridLines="0" topLeftCell="A26511" workbookViewId="0">
      <selection activeCell="F26490" sqref="F26490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27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27" si="1243">WEEKNUM(A26499)</f>
        <v>28</v>
      </c>
      <c r="C26499" s="4">
        <f t="shared" ref="C26499:C26527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42555</v>
      </c>
    </row>
    <row r="2" spans="1:6" x14ac:dyDescent="0.25">
      <c r="A2" s="22" t="s">
        <v>1043</v>
      </c>
      <c r="B2" s="23">
        <v>42555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1167</v>
      </c>
      <c r="C4" s="38">
        <v>2619.4008714596948</v>
      </c>
      <c r="D4" s="38">
        <v>3952.3249999999998</v>
      </c>
      <c r="E4" s="39">
        <v>-0.55447827298397656</v>
      </c>
      <c r="F4" s="39">
        <v>-0.70473075974268307</v>
      </c>
    </row>
    <row r="5" spans="1:6" x14ac:dyDescent="0.25">
      <c r="A5" s="21" t="s">
        <v>6</v>
      </c>
      <c r="B5" s="38">
        <v>972</v>
      </c>
      <c r="C5" s="38">
        <v>1429.8938775510203</v>
      </c>
      <c r="D5" s="38">
        <v>2480.8146551724139</v>
      </c>
      <c r="E5" s="39">
        <v>-0.32022927347255681</v>
      </c>
      <c r="F5" s="39">
        <v>-0.60819322073359527</v>
      </c>
    </row>
    <row r="6" spans="1:6" x14ac:dyDescent="0.25">
      <c r="A6" s="21" t="s">
        <v>5</v>
      </c>
      <c r="B6" s="38">
        <v>147</v>
      </c>
      <c r="C6" s="38">
        <v>942.06666666666672</v>
      </c>
      <c r="D6" s="38">
        <v>484.40476190476193</v>
      </c>
      <c r="E6" s="39">
        <v>-0.84396008775033615</v>
      </c>
      <c r="F6" s="39">
        <v>-0.69653477512902429</v>
      </c>
    </row>
    <row r="7" spans="1:6" x14ac:dyDescent="0.25">
      <c r="A7" s="21" t="s">
        <v>7</v>
      </c>
      <c r="B7" s="38">
        <v>18</v>
      </c>
      <c r="C7" s="38">
        <v>375.7</v>
      </c>
      <c r="D7" s="38">
        <v>357.5</v>
      </c>
      <c r="E7" s="39">
        <v>-0.95208943305829119</v>
      </c>
      <c r="F7" s="39">
        <v>-0.94965034965034967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1048.6666666666667</v>
      </c>
      <c r="D9" s="38">
        <v>0</v>
      </c>
      <c r="E9" s="39">
        <v>-1</v>
      </c>
      <c r="F9" s="39">
        <v>0</v>
      </c>
    </row>
    <row r="10" spans="1:6" x14ac:dyDescent="0.25">
      <c r="A10" s="21" t="s">
        <v>4</v>
      </c>
      <c r="B10" s="38">
        <v>2304</v>
      </c>
      <c r="C10" s="38">
        <v>6416</v>
      </c>
      <c r="D10" s="38">
        <v>7275</v>
      </c>
      <c r="E10" s="39">
        <v>-0.64089775561097251</v>
      </c>
      <c r="F10" s="39">
        <v>-0.68329896907216492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1167</v>
      </c>
      <c r="C12" s="38">
        <v>3327</v>
      </c>
      <c r="D12" s="38">
        <v>8234</v>
      </c>
      <c r="E12" s="38">
        <v>280225</v>
      </c>
      <c r="F12" s="38">
        <v>235175</v>
      </c>
    </row>
    <row r="13" spans="1:6" x14ac:dyDescent="0.25">
      <c r="A13" s="21" t="s">
        <v>6</v>
      </c>
      <c r="B13" s="38">
        <v>972</v>
      </c>
      <c r="C13" s="38">
        <v>2309</v>
      </c>
      <c r="D13" s="38">
        <v>2530</v>
      </c>
      <c r="E13" s="38">
        <v>132462</v>
      </c>
      <c r="F13" s="38">
        <v>117542</v>
      </c>
    </row>
    <row r="14" spans="1:6" x14ac:dyDescent="0.25">
      <c r="A14" s="21" t="s">
        <v>5</v>
      </c>
      <c r="B14" s="38">
        <v>147</v>
      </c>
      <c r="C14" s="38">
        <v>378</v>
      </c>
      <c r="D14" s="38">
        <v>987</v>
      </c>
      <c r="E14" s="38">
        <v>49247</v>
      </c>
      <c r="F14" s="38">
        <v>26647</v>
      </c>
    </row>
    <row r="15" spans="1:6" x14ac:dyDescent="0.25">
      <c r="A15" s="21" t="s">
        <v>7</v>
      </c>
      <c r="B15" s="38">
        <v>18</v>
      </c>
      <c r="C15" s="38">
        <v>66</v>
      </c>
      <c r="D15" s="38">
        <v>95</v>
      </c>
      <c r="E15" s="38">
        <v>4888</v>
      </c>
      <c r="F15" s="38">
        <v>8985</v>
      </c>
    </row>
    <row r="16" spans="1:6" x14ac:dyDescent="0.25">
      <c r="A16" s="21" t="s">
        <v>8</v>
      </c>
      <c r="B16" s="38">
        <v>0</v>
      </c>
      <c r="C16" s="38">
        <v>0</v>
      </c>
      <c r="D16" s="38">
        <v>95</v>
      </c>
      <c r="E16" s="38">
        <v>4767</v>
      </c>
      <c r="F16" s="38">
        <v>4866</v>
      </c>
    </row>
    <row r="17" spans="1:6" x14ac:dyDescent="0.25">
      <c r="A17" s="21" t="s">
        <v>10</v>
      </c>
      <c r="B17" s="38">
        <v>0</v>
      </c>
      <c r="C17" s="38">
        <v>16</v>
      </c>
      <c r="D17" s="38">
        <v>10</v>
      </c>
      <c r="E17" s="38">
        <v>6995</v>
      </c>
      <c r="F17" s="38">
        <v>4542</v>
      </c>
    </row>
    <row r="18" spans="1:6" x14ac:dyDescent="0.25">
      <c r="A18" s="21" t="s">
        <v>4</v>
      </c>
      <c r="B18" s="38">
        <v>2304</v>
      </c>
      <c r="C18" s="38">
        <v>6096</v>
      </c>
      <c r="D18" s="38">
        <v>11951</v>
      </c>
      <c r="E18" s="38">
        <v>478584</v>
      </c>
      <c r="F18" s="38">
        <v>397757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CF587FE-8010-4B87-B48D-F084C7683F9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DCF827CC-CAA0-44EA-87E4-377D1402BB5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A25" sqref="A2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42189</v>
      </c>
      <c r="J2" s="35" t="str">
        <f>CONCATENATE("&lt;",I2)</f>
        <v>&lt;42189</v>
      </c>
    </row>
    <row r="3" spans="1:10" x14ac:dyDescent="0.25">
      <c r="I3" s="34">
        <f>+C5-30</f>
        <v>42525</v>
      </c>
      <c r="J3" s="35" t="str">
        <f>CONCATENATE("&lt;",I3)</f>
        <v>&lt;42525</v>
      </c>
    </row>
    <row r="4" spans="1:10" ht="17.25" thickBot="1" x14ac:dyDescent="0.3">
      <c r="B4" s="41" t="s">
        <v>1054</v>
      </c>
      <c r="C4" s="14"/>
      <c r="D4" s="14"/>
      <c r="E4" s="14"/>
      <c r="G4" s="36">
        <v>42555</v>
      </c>
    </row>
    <row r="5" spans="1:10" ht="20.100000000000001" customHeight="1" x14ac:dyDescent="0.25">
      <c r="B5" s="22" t="s">
        <v>1043</v>
      </c>
      <c r="C5" s="23">
        <v>42555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954</v>
      </c>
      <c r="D7" s="24">
        <v>1832.5185185185185</v>
      </c>
      <c r="E7" s="24">
        <v>2381.9249999999997</v>
      </c>
      <c r="F7" s="25">
        <v>-0.47940498807550824</v>
      </c>
      <c r="G7" s="25">
        <v>-0.59948361094492897</v>
      </c>
    </row>
    <row r="8" spans="1:10" ht="12.95" hidden="1" customHeight="1" x14ac:dyDescent="0.25">
      <c r="B8" s="21" t="s">
        <v>6</v>
      </c>
      <c r="C8" s="24">
        <v>810</v>
      </c>
      <c r="D8" s="24">
        <v>969.69387755102036</v>
      </c>
      <c r="E8" s="24">
        <v>1328.6896551724139</v>
      </c>
      <c r="F8" s="25">
        <v>-0.16468483636746289</v>
      </c>
      <c r="G8" s="25">
        <v>-0.39037682964808473</v>
      </c>
    </row>
    <row r="9" spans="1:10" ht="12.95" hidden="1" customHeight="1" x14ac:dyDescent="0.25">
      <c r="B9" s="21" t="s">
        <v>5</v>
      </c>
      <c r="C9" s="24">
        <v>122</v>
      </c>
      <c r="D9" s="24">
        <v>769.6</v>
      </c>
      <c r="E9" s="24">
        <v>290.33333333333331</v>
      </c>
      <c r="F9" s="25">
        <v>-0.84147609147609148</v>
      </c>
      <c r="G9" s="25">
        <v>-0.57979334098737079</v>
      </c>
    </row>
    <row r="10" spans="1:10" ht="12.95" hidden="1" customHeight="1" x14ac:dyDescent="0.25">
      <c r="B10" s="21" t="s">
        <v>7</v>
      </c>
      <c r="C10" s="24">
        <v>18</v>
      </c>
      <c r="D10" s="24">
        <v>278.2</v>
      </c>
      <c r="E10" s="24">
        <v>305.5</v>
      </c>
      <c r="F10" s="25">
        <v>-0.93529834651329979</v>
      </c>
      <c r="G10" s="25">
        <v>-0.94108019639934537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182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1904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213</v>
      </c>
      <c r="D15" s="24">
        <v>786.88235294117646</v>
      </c>
      <c r="E15" s="24">
        <v>1570.3999999999999</v>
      </c>
      <c r="F15" s="25">
        <v>-0.72931150482170892</v>
      </c>
      <c r="G15" s="25">
        <v>-0.86436576668364751</v>
      </c>
    </row>
    <row r="16" spans="1:10" ht="12.95" hidden="1" customHeight="1" x14ac:dyDescent="0.25">
      <c r="B16" s="21" t="s">
        <v>6</v>
      </c>
      <c r="C16" s="24">
        <v>162</v>
      </c>
      <c r="D16" s="24">
        <v>460.2</v>
      </c>
      <c r="E16" s="24">
        <v>1152.125</v>
      </c>
      <c r="F16" s="25">
        <v>-0.64797913950456321</v>
      </c>
      <c r="G16" s="25">
        <v>-0.85939025713355754</v>
      </c>
    </row>
    <row r="17" spans="2:10" ht="12.95" hidden="1" customHeight="1" x14ac:dyDescent="0.25">
      <c r="B17" s="21" t="s">
        <v>5</v>
      </c>
      <c r="C17" s="24">
        <v>25</v>
      </c>
      <c r="D17" s="24">
        <v>172.46666666666667</v>
      </c>
      <c r="E17" s="24">
        <v>194.07142857142858</v>
      </c>
      <c r="F17" s="25">
        <v>-0.8550444530344028</v>
      </c>
      <c r="G17" s="25">
        <v>-0.87118145012881854</v>
      </c>
    </row>
    <row r="18" spans="2:10" ht="12.95" hidden="1" customHeight="1" x14ac:dyDescent="0.25">
      <c r="B18" s="21" t="s">
        <v>7</v>
      </c>
      <c r="C18" s="24">
        <v>0</v>
      </c>
      <c r="D18" s="24">
        <v>97.5</v>
      </c>
      <c r="E18" s="24">
        <v>52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0</v>
      </c>
      <c r="D19" s="24">
        <v>130</v>
      </c>
      <c r="E19" s="24">
        <v>601.25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>
        <v>866.66666666666674</v>
      </c>
      <c r="E20" s="24" t="e">
        <v>#DIV/0!</v>
      </c>
      <c r="F20" s="25">
        <v>-1</v>
      </c>
      <c r="G20" s="25" t="e">
        <v>#DIV/0!</v>
      </c>
    </row>
    <row r="21" spans="2:10" ht="12.95" hidden="1" customHeight="1" x14ac:dyDescent="0.25">
      <c r="B21" s="21" t="s">
        <v>4</v>
      </c>
      <c r="C21" s="24">
        <v>400</v>
      </c>
      <c r="D21" s="24">
        <v>2513.7156862745096</v>
      </c>
      <c r="E21" s="24" t="e">
        <v>#DIV/0!</v>
      </c>
      <c r="F21" s="25">
        <v>-0.8408730143253289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1167</v>
      </c>
      <c r="D23" s="38">
        <v>2619.4008714596948</v>
      </c>
      <c r="E23" s="38">
        <v>3952.3249999999998</v>
      </c>
      <c r="F23" s="39">
        <v>-0.55447827298397656</v>
      </c>
      <c r="G23" s="39">
        <v>-0.70473075974268307</v>
      </c>
    </row>
    <row r="24" spans="2:10" ht="12.95" customHeight="1" x14ac:dyDescent="0.25">
      <c r="B24" s="21" t="s">
        <v>6</v>
      </c>
      <c r="C24" s="38">
        <v>972</v>
      </c>
      <c r="D24" s="38">
        <v>1429.8938775510203</v>
      </c>
      <c r="E24" s="38">
        <v>2480.8146551724139</v>
      </c>
      <c r="F24" s="39">
        <v>-0.32022927347255681</v>
      </c>
      <c r="G24" s="39">
        <v>-0.60819322073359527</v>
      </c>
    </row>
    <row r="25" spans="2:10" ht="12.95" customHeight="1" x14ac:dyDescent="0.25">
      <c r="B25" s="21" t="s">
        <v>5</v>
      </c>
      <c r="C25" s="38">
        <v>147</v>
      </c>
      <c r="D25" s="38">
        <v>942.06666666666672</v>
      </c>
      <c r="E25" s="38">
        <v>484.40476190476193</v>
      </c>
      <c r="F25" s="39">
        <v>-0.84396008775033615</v>
      </c>
      <c r="G25" s="39">
        <v>-0.69653477512902429</v>
      </c>
    </row>
    <row r="26" spans="2:10" ht="12.95" customHeight="1" x14ac:dyDescent="0.25">
      <c r="B26" s="21" t="s">
        <v>7</v>
      </c>
      <c r="C26" s="38">
        <v>18</v>
      </c>
      <c r="D26" s="38">
        <v>375.7</v>
      </c>
      <c r="E26" s="38">
        <v>357.5</v>
      </c>
      <c r="F26" s="39">
        <v>-0.95208943305829119</v>
      </c>
      <c r="G26" s="39">
        <v>-0.94965034965034967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1048.6666666666667</v>
      </c>
      <c r="E28" s="38">
        <v>0</v>
      </c>
      <c r="F28" s="39">
        <v>-1</v>
      </c>
      <c r="G28" s="39">
        <v>0</v>
      </c>
    </row>
    <row r="29" spans="2:10" ht="12.95" customHeight="1" x14ac:dyDescent="0.25">
      <c r="B29" s="21" t="s">
        <v>4</v>
      </c>
      <c r="C29" s="38">
        <v>2304</v>
      </c>
      <c r="D29" s="38">
        <v>6416</v>
      </c>
      <c r="E29" s="38">
        <v>7275</v>
      </c>
      <c r="F29" s="39">
        <v>-0.64089775561097251</v>
      </c>
      <c r="G29" s="39">
        <v>-0.68329896907216492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1167</v>
      </c>
      <c r="D31" s="38">
        <v>3327</v>
      </c>
      <c r="E31" s="38">
        <v>8234</v>
      </c>
      <c r="F31" s="38">
        <v>280225</v>
      </c>
      <c r="G31" s="38">
        <v>235175</v>
      </c>
      <c r="I31" s="31"/>
      <c r="J31" s="31"/>
    </row>
    <row r="32" spans="2:10" ht="12.95" customHeight="1" x14ac:dyDescent="0.25">
      <c r="B32" s="21" t="s">
        <v>6</v>
      </c>
      <c r="C32" s="38">
        <v>972</v>
      </c>
      <c r="D32" s="38">
        <v>2309</v>
      </c>
      <c r="E32" s="38">
        <v>2530</v>
      </c>
      <c r="F32" s="38">
        <v>132462</v>
      </c>
      <c r="G32" s="38">
        <v>117542</v>
      </c>
    </row>
    <row r="33" spans="2:7" ht="12.95" customHeight="1" x14ac:dyDescent="0.25">
      <c r="B33" s="21" t="s">
        <v>5</v>
      </c>
      <c r="C33" s="38">
        <v>147</v>
      </c>
      <c r="D33" s="38">
        <v>378</v>
      </c>
      <c r="E33" s="38">
        <v>987</v>
      </c>
      <c r="F33" s="38">
        <v>49247</v>
      </c>
      <c r="G33" s="38">
        <v>26647</v>
      </c>
    </row>
    <row r="34" spans="2:7" ht="12.95" customHeight="1" x14ac:dyDescent="0.25">
      <c r="B34" s="21" t="s">
        <v>7</v>
      </c>
      <c r="C34" s="38">
        <v>18</v>
      </c>
      <c r="D34" s="38">
        <v>66</v>
      </c>
      <c r="E34" s="38">
        <v>95</v>
      </c>
      <c r="F34" s="38">
        <v>4888</v>
      </c>
      <c r="G34" s="38">
        <v>8985</v>
      </c>
    </row>
    <row r="35" spans="2:7" ht="12.95" customHeight="1" x14ac:dyDescent="0.25">
      <c r="B35" s="21" t="s">
        <v>8</v>
      </c>
      <c r="C35" s="38">
        <v>0</v>
      </c>
      <c r="D35" s="38">
        <v>0</v>
      </c>
      <c r="E35" s="38">
        <v>95</v>
      </c>
      <c r="F35" s="38">
        <v>4767</v>
      </c>
      <c r="G35" s="38">
        <v>4866</v>
      </c>
    </row>
    <row r="36" spans="2:7" ht="12.95" customHeight="1" x14ac:dyDescent="0.25">
      <c r="B36" s="21" t="s">
        <v>10</v>
      </c>
      <c r="C36" s="38">
        <v>0</v>
      </c>
      <c r="D36" s="38">
        <v>16</v>
      </c>
      <c r="E36" s="38">
        <v>10</v>
      </c>
      <c r="F36" s="38">
        <v>6995</v>
      </c>
      <c r="G36" s="38">
        <v>4542</v>
      </c>
    </row>
    <row r="37" spans="2:7" ht="12.95" customHeight="1" x14ac:dyDescent="0.25">
      <c r="B37" s="21" t="s">
        <v>4</v>
      </c>
      <c r="C37" s="38">
        <v>2304</v>
      </c>
      <c r="D37" s="38">
        <v>6096</v>
      </c>
      <c r="E37" s="38">
        <v>11951</v>
      </c>
      <c r="F37" s="38">
        <v>478584</v>
      </c>
      <c r="G37" s="38">
        <v>397757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6A50545-E04D-4C95-A1AE-E5DD343AFC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895D6D-EE97-4700-9421-25C590C673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EE6B0D7-E817-45C2-A01C-AE8B1726C80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