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<sst xmlns="http://schemas.openxmlformats.org/spreadsheetml/2006/main" count="108168" uniqueCount="1522">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</sst>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486"/>
  <sheetViews>
    <sheetView showGridLines="0" topLeftCell="A26434" workbookViewId="0">
      <selection activeCell="F26446" sqref="F2644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86" si="1240">WEEKNUM(A26435)</f>
        <v>27</v>
      </c>
      <c r="C26435" s="4">
        <f t="shared" ref="C26435:C26486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486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42552</v>
      </c>
    </row>
    <row r="2" spans="1:6" x14ac:dyDescent="0.25">
      <c r="A2" s="22" t="s">
        <v>1043</v>
      </c>
      <c r="B2" s="23">
        <v>42552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2160</v>
      </c>
      <c r="C4" s="38">
        <v>3766.897727272727</v>
      </c>
      <c r="D4" s="38">
        <v>4252.7574074074073</v>
      </c>
      <c r="E4" s="39">
        <v>-0.42658384793370474</v>
      </c>
      <c r="F4" s="39">
        <v>-0.49209423602725721</v>
      </c>
    </row>
    <row r="5" spans="1:6" x14ac:dyDescent="0.25">
      <c r="A5" s="21" t="s">
        <v>6</v>
      </c>
      <c r="B5" s="38">
        <v>1337</v>
      </c>
      <c r="C5" s="38">
        <v>2874.2767857142853</v>
      </c>
      <c r="D5" s="38">
        <v>1799.7865853658536</v>
      </c>
      <c r="E5" s="39">
        <v>-0.53483950931756119</v>
      </c>
      <c r="F5" s="39">
        <v>-0.25713414530855627</v>
      </c>
    </row>
    <row r="6" spans="1:6" x14ac:dyDescent="0.25">
      <c r="A6" s="21" t="s">
        <v>5</v>
      </c>
      <c r="B6" s="38">
        <v>231</v>
      </c>
      <c r="C6" s="38">
        <v>1410.0779220779223</v>
      </c>
      <c r="D6" s="38">
        <v>683.93506493506493</v>
      </c>
      <c r="E6" s="39">
        <v>-0.83617926613616267</v>
      </c>
      <c r="F6" s="39">
        <v>-0.66224863756337471</v>
      </c>
    </row>
    <row r="7" spans="1:6" x14ac:dyDescent="0.25">
      <c r="A7" s="21" t="s">
        <v>7</v>
      </c>
      <c r="B7" s="38">
        <v>48</v>
      </c>
      <c r="C7" s="38">
        <v>511.875</v>
      </c>
      <c r="D7" s="38">
        <v>336.22727272727275</v>
      </c>
      <c r="E7" s="39">
        <v>-0.90622710622710623</v>
      </c>
      <c r="F7" s="39">
        <v>-0.85723942138704878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16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3792</v>
      </c>
      <c r="C10" s="38">
        <v>8563</v>
      </c>
      <c r="D10" s="38">
        <v>7073</v>
      </c>
      <c r="E10" s="39">
        <v>-0.55716454513605052</v>
      </c>
      <c r="F10" s="39">
        <v>-0.4638767142655168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8641</v>
      </c>
      <c r="C12" s="38">
        <v>2160</v>
      </c>
      <c r="D12" s="38">
        <v>0</v>
      </c>
      <c r="E12" s="38">
        <v>279058</v>
      </c>
      <c r="F12" s="38">
        <v>225969</v>
      </c>
    </row>
    <row r="13" spans="1:6" x14ac:dyDescent="0.25">
      <c r="A13" s="21" t="s">
        <v>6</v>
      </c>
      <c r="B13" s="38">
        <v>4363</v>
      </c>
      <c r="C13" s="38">
        <v>1337</v>
      </c>
      <c r="D13" s="38">
        <v>0</v>
      </c>
      <c r="E13" s="38">
        <v>131490</v>
      </c>
      <c r="F13" s="38">
        <v>114815</v>
      </c>
    </row>
    <row r="14" spans="1:6" x14ac:dyDescent="0.25">
      <c r="A14" s="21" t="s">
        <v>5</v>
      </c>
      <c r="B14" s="38">
        <v>1087</v>
      </c>
      <c r="C14" s="38">
        <v>231</v>
      </c>
      <c r="D14" s="38">
        <v>0</v>
      </c>
      <c r="E14" s="38">
        <v>49100</v>
      </c>
      <c r="F14" s="38">
        <v>26056</v>
      </c>
    </row>
    <row r="15" spans="1:6" x14ac:dyDescent="0.25">
      <c r="A15" s="21" t="s">
        <v>7</v>
      </c>
      <c r="B15" s="38">
        <v>229</v>
      </c>
      <c r="C15" s="38">
        <v>48</v>
      </c>
      <c r="D15" s="38">
        <v>0</v>
      </c>
      <c r="E15" s="38">
        <v>4870</v>
      </c>
      <c r="F15" s="38">
        <v>8805</v>
      </c>
    </row>
    <row r="16" spans="1:6" x14ac:dyDescent="0.25">
      <c r="A16" s="21" t="s">
        <v>8</v>
      </c>
      <c r="B16" s="38">
        <v>10</v>
      </c>
      <c r="C16" s="38">
        <v>0</v>
      </c>
      <c r="D16" s="38">
        <v>0</v>
      </c>
      <c r="E16" s="38">
        <v>4767</v>
      </c>
      <c r="F16" s="38">
        <v>4670</v>
      </c>
    </row>
    <row r="17" spans="1:6" x14ac:dyDescent="0.25">
      <c r="A17" s="21" t="s">
        <v>10</v>
      </c>
      <c r="B17" s="38">
        <v>256</v>
      </c>
      <c r="C17" s="38">
        <v>16</v>
      </c>
      <c r="D17" s="38">
        <v>0</v>
      </c>
      <c r="E17" s="38">
        <v>6995</v>
      </c>
      <c r="F17" s="38">
        <v>4542</v>
      </c>
    </row>
    <row r="18" spans="1:6" x14ac:dyDescent="0.25">
      <c r="A18" s="21" t="s">
        <v>4</v>
      </c>
      <c r="B18" s="38">
        <v>14586</v>
      </c>
      <c r="C18" s="38">
        <v>3792</v>
      </c>
      <c r="D18" s="38">
        <v>0</v>
      </c>
      <c r="E18" s="38">
        <v>476280</v>
      </c>
      <c r="F18" s="38">
        <v>384857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7DDC6-90E3-4E5A-9EC6-0182967B75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D5A4AB48-32D3-4C90-ACAF-1A2B9C782EC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42186</v>
      </c>
      <c r="J2" s="35" t="str">
        <f>CONCATENATE("&lt;",I2)</f>
        <v>&lt;42186</v>
      </c>
    </row>
    <row r="3" spans="1:10" x14ac:dyDescent="0.25">
      <c r="I3" s="34">
        <f>+C5-30</f>
        <v>42522</v>
      </c>
      <c r="J3" s="35" t="str">
        <f>CONCATENATE("&lt;",I3)</f>
        <v>&lt;42522</v>
      </c>
    </row>
    <row r="4" spans="1:10" ht="17.25" thickBot="1" x14ac:dyDescent="0.3">
      <c r="B4" s="41" t="s">
        <v>1054</v>
      </c>
      <c r="C4" s="14"/>
      <c r="D4" s="14"/>
      <c r="E4" s="14"/>
      <c r="G4" s="36">
        <v>42552</v>
      </c>
    </row>
    <row r="5" spans="1:10" ht="20.100000000000001" customHeight="1" x14ac:dyDescent="0.25">
      <c r="B5" s="22" t="s">
        <v>1043</v>
      </c>
      <c r="C5" s="23">
        <v>42552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1945</v>
      </c>
      <c r="D7" s="24">
        <v>2400.272727272727</v>
      </c>
      <c r="E7" s="24">
        <v>2413.9074074074074</v>
      </c>
      <c r="F7" s="25">
        <v>-0.18967541567246138</v>
      </c>
      <c r="G7" s="25">
        <v>-0.19425244148491383</v>
      </c>
    </row>
    <row r="8" spans="1:10" ht="12.95" hidden="1" customHeight="1" x14ac:dyDescent="0.25">
      <c r="B8" s="21" t="s">
        <v>6</v>
      </c>
      <c r="C8" s="24">
        <v>1186</v>
      </c>
      <c r="D8" s="24">
        <v>1784.7142857142856</v>
      </c>
      <c r="E8" s="24">
        <v>886.53658536585363</v>
      </c>
      <c r="F8" s="25">
        <v>-0.3354678620027215</v>
      </c>
      <c r="G8" s="25">
        <v>0.33779024980741723</v>
      </c>
    </row>
    <row r="9" spans="1:10" ht="12.95" hidden="1" customHeight="1" x14ac:dyDescent="0.25">
      <c r="B9" s="21" t="s">
        <v>5</v>
      </c>
      <c r="C9" s="24">
        <v>198</v>
      </c>
      <c r="D9" s="24">
        <v>1107.3636363636365</v>
      </c>
      <c r="E9" s="24">
        <v>197.36363636363637</v>
      </c>
      <c r="F9" s="25">
        <v>-0.82119694606354154</v>
      </c>
      <c r="G9" s="25">
        <v>3.2243205895901017E-3</v>
      </c>
    </row>
    <row r="10" spans="1:10" ht="12.95" hidden="1" customHeight="1" x14ac:dyDescent="0.25">
      <c r="B10" s="21" t="s">
        <v>7</v>
      </c>
      <c r="C10" s="24">
        <v>48</v>
      </c>
      <c r="D10" s="24">
        <v>381.875</v>
      </c>
      <c r="E10" s="24">
        <v>277.72727272727275</v>
      </c>
      <c r="F10" s="25">
        <v>-0.87430441898527</v>
      </c>
      <c r="G10" s="25">
        <v>-0.82716857610474637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16</v>
      </c>
      <c r="D12" s="24">
        <v>260</v>
      </c>
      <c r="E12" s="24" t="e">
        <v>#DIV/0!</v>
      </c>
      <c r="F12" s="25">
        <v>-0.93846153846153846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3393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215</v>
      </c>
      <c r="D15" s="24">
        <v>1366.625</v>
      </c>
      <c r="E15" s="24">
        <v>1838.85</v>
      </c>
      <c r="F15" s="25">
        <v>-0.84267813043080575</v>
      </c>
      <c r="G15" s="25">
        <v>-0.88307909834951193</v>
      </c>
    </row>
    <row r="16" spans="1:10" ht="12.95" hidden="1" customHeight="1" x14ac:dyDescent="0.25">
      <c r="B16" s="21" t="s">
        <v>6</v>
      </c>
      <c r="C16" s="24">
        <v>151</v>
      </c>
      <c r="D16" s="24">
        <v>1089.5625</v>
      </c>
      <c r="E16" s="24">
        <v>913.25</v>
      </c>
      <c r="F16" s="25">
        <v>-0.86141226409682781</v>
      </c>
      <c r="G16" s="25">
        <v>-0.83465644675609085</v>
      </c>
    </row>
    <row r="17" spans="2:10" ht="12.95" hidden="1" customHeight="1" x14ac:dyDescent="0.25">
      <c r="B17" s="21" t="s">
        <v>5</v>
      </c>
      <c r="C17" s="24">
        <v>33</v>
      </c>
      <c r="D17" s="24">
        <v>302.71428571428572</v>
      </c>
      <c r="E17" s="24">
        <v>486.57142857142861</v>
      </c>
      <c r="F17" s="25">
        <v>-0.89098631429919772</v>
      </c>
      <c r="G17" s="25">
        <v>-0.93217850851438633</v>
      </c>
    </row>
    <row r="18" spans="2:10" ht="12.95" hidden="1" customHeight="1" x14ac:dyDescent="0.25">
      <c r="B18" s="21" t="s">
        <v>7</v>
      </c>
      <c r="C18" s="24">
        <v>0</v>
      </c>
      <c r="D18" s="24">
        <v>130</v>
      </c>
      <c r="E18" s="24">
        <v>58.5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0</v>
      </c>
      <c r="D19" s="24">
        <v>78</v>
      </c>
      <c r="E19" s="24">
        <v>626.6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399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2160</v>
      </c>
      <c r="D23" s="38">
        <v>3766.897727272727</v>
      </c>
      <c r="E23" s="38">
        <v>4252.7574074074073</v>
      </c>
      <c r="F23" s="39">
        <v>-0.42658384793370474</v>
      </c>
      <c r="G23" s="39">
        <v>-0.49209423602725721</v>
      </c>
    </row>
    <row r="24" spans="2:10" ht="12.95" customHeight="1" x14ac:dyDescent="0.25">
      <c r="B24" s="21" t="s">
        <v>6</v>
      </c>
      <c r="C24" s="38">
        <v>1337</v>
      </c>
      <c r="D24" s="38">
        <v>2874.2767857142853</v>
      </c>
      <c r="E24" s="38">
        <v>1799.7865853658536</v>
      </c>
      <c r="F24" s="39">
        <v>-0.53483950931756119</v>
      </c>
      <c r="G24" s="39">
        <v>-0.25713414530855627</v>
      </c>
    </row>
    <row r="25" spans="2:10" ht="12.95" customHeight="1" x14ac:dyDescent="0.25">
      <c r="B25" s="21" t="s">
        <v>5</v>
      </c>
      <c r="C25" s="38">
        <v>231</v>
      </c>
      <c r="D25" s="38">
        <v>1410.0779220779223</v>
      </c>
      <c r="E25" s="38">
        <v>683.93506493506493</v>
      </c>
      <c r="F25" s="39">
        <v>-0.83617926613616267</v>
      </c>
      <c r="G25" s="39">
        <v>-0.66224863756337471</v>
      </c>
    </row>
    <row r="26" spans="2:10" ht="12.95" customHeight="1" x14ac:dyDescent="0.25">
      <c r="B26" s="21" t="s">
        <v>7</v>
      </c>
      <c r="C26" s="38">
        <v>48</v>
      </c>
      <c r="D26" s="38">
        <v>511.875</v>
      </c>
      <c r="E26" s="38">
        <v>336.22727272727275</v>
      </c>
      <c r="F26" s="39">
        <v>-0.90622710622710623</v>
      </c>
      <c r="G26" s="39">
        <v>-0.85723942138704878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16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3792</v>
      </c>
      <c r="D29" s="38">
        <v>8563</v>
      </c>
      <c r="E29" s="38">
        <v>7073</v>
      </c>
      <c r="F29" s="39">
        <v>-0.55716454513605052</v>
      </c>
      <c r="G29" s="39">
        <v>-0.4638767142655168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8641</v>
      </c>
      <c r="D31" s="38">
        <v>2160</v>
      </c>
      <c r="E31" s="38">
        <v>0</v>
      </c>
      <c r="F31" s="38">
        <v>279058</v>
      </c>
      <c r="G31" s="38">
        <v>225969</v>
      </c>
      <c r="I31" s="31"/>
      <c r="J31" s="31"/>
    </row>
    <row r="32" spans="2:10" ht="12.95" customHeight="1" x14ac:dyDescent="0.25">
      <c r="B32" s="21" t="s">
        <v>6</v>
      </c>
      <c r="C32" s="38">
        <v>4363</v>
      </c>
      <c r="D32" s="38">
        <v>1337</v>
      </c>
      <c r="E32" s="38">
        <v>0</v>
      </c>
      <c r="F32" s="38">
        <v>131490</v>
      </c>
      <c r="G32" s="38">
        <v>114815</v>
      </c>
    </row>
    <row r="33" spans="2:7" ht="12.95" customHeight="1" x14ac:dyDescent="0.25">
      <c r="B33" s="21" t="s">
        <v>5</v>
      </c>
      <c r="C33" s="38">
        <v>1087</v>
      </c>
      <c r="D33" s="38">
        <v>231</v>
      </c>
      <c r="E33" s="38">
        <v>0</v>
      </c>
      <c r="F33" s="38">
        <v>49100</v>
      </c>
      <c r="G33" s="38">
        <v>26056</v>
      </c>
    </row>
    <row r="34" spans="2:7" ht="12.95" customHeight="1" x14ac:dyDescent="0.25">
      <c r="B34" s="21" t="s">
        <v>7</v>
      </c>
      <c r="C34" s="38">
        <v>229</v>
      </c>
      <c r="D34" s="38">
        <v>48</v>
      </c>
      <c r="E34" s="38">
        <v>0</v>
      </c>
      <c r="F34" s="38">
        <v>4870</v>
      </c>
      <c r="G34" s="38">
        <v>8805</v>
      </c>
    </row>
    <row r="35" spans="2:7" ht="12.95" customHeight="1" x14ac:dyDescent="0.25">
      <c r="B35" s="21" t="s">
        <v>8</v>
      </c>
      <c r="C35" s="38">
        <v>10</v>
      </c>
      <c r="D35" s="38">
        <v>0</v>
      </c>
      <c r="E35" s="38">
        <v>0</v>
      </c>
      <c r="F35" s="38">
        <v>4767</v>
      </c>
      <c r="G35" s="38">
        <v>4670</v>
      </c>
    </row>
    <row r="36" spans="2:7" ht="12.95" customHeight="1" x14ac:dyDescent="0.25">
      <c r="B36" s="21" t="s">
        <v>10</v>
      </c>
      <c r="C36" s="38">
        <v>256</v>
      </c>
      <c r="D36" s="38">
        <v>16</v>
      </c>
      <c r="E36" s="38">
        <v>0</v>
      </c>
      <c r="F36" s="38">
        <v>6995</v>
      </c>
      <c r="G36" s="38">
        <v>4542</v>
      </c>
    </row>
    <row r="37" spans="2:7" ht="12.95" customHeight="1" x14ac:dyDescent="0.25">
      <c r="B37" s="21" t="s">
        <v>4</v>
      </c>
      <c r="C37" s="38">
        <v>14586</v>
      </c>
      <c r="D37" s="38">
        <v>3792</v>
      </c>
      <c r="E37" s="38">
        <v>0</v>
      </c>
      <c r="F37" s="38">
        <v>476280</v>
      </c>
      <c r="G37" s="38">
        <v>384857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AA289C8B-8224-49D4-9632-81917C0E04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740D07-10C0-4424-A6B8-8D739DA50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6E44205-2B30-4110-AE11-F0ECAB4C553A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