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<sst xmlns="http://schemas.openxmlformats.org/spreadsheetml/2006/main" count="107997" uniqueCount="1515">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</sst>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445"/>
  <sheetViews>
    <sheetView showGridLines="0" topLeftCell="A26432" workbookViewId="0">
      <selection activeCell="F26404" sqref="F26404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45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45" si="1240">WEEKNUM(A26435)</f>
        <v>27</v>
      </c>
      <c r="C26435" s="4">
        <f t="shared" ref="C26435:C26445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42551</v>
      </c>
    </row>
    <row r="2" spans="1:6" x14ac:dyDescent="0.25">
      <c r="A2" s="22" t="s">
        <v>1043</v>
      </c>
      <c r="B2" s="23">
        <v>42551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1689</v>
      </c>
      <c r="C4" s="38">
        <v>3766.897727272727</v>
      </c>
      <c r="D4" s="38">
        <v>4252.7574074074073</v>
      </c>
      <c r="E4" s="39">
        <v>-0.55162042553704971</v>
      </c>
      <c r="F4" s="39">
        <v>-0.60284590956020256</v>
      </c>
    </row>
    <row r="5" spans="1:6" x14ac:dyDescent="0.25">
      <c r="A5" s="21" t="s">
        <v>6</v>
      </c>
      <c r="B5" s="38">
        <v>1069</v>
      </c>
      <c r="C5" s="38">
        <v>2874.2767857142853</v>
      </c>
      <c r="D5" s="38">
        <v>1799.7865853658536</v>
      </c>
      <c r="E5" s="39">
        <v>-0.62808035561740683</v>
      </c>
      <c r="F5" s="39">
        <v>-0.40604068910609314</v>
      </c>
    </row>
    <row r="6" spans="1:6" x14ac:dyDescent="0.25">
      <c r="A6" s="21" t="s">
        <v>5</v>
      </c>
      <c r="B6" s="38">
        <v>249</v>
      </c>
      <c r="C6" s="38">
        <v>1410.0779220779223</v>
      </c>
      <c r="D6" s="38">
        <v>683.93506493506493</v>
      </c>
      <c r="E6" s="39">
        <v>-0.82341401414677273</v>
      </c>
      <c r="F6" s="39">
        <v>-0.63593034958130001</v>
      </c>
    </row>
    <row r="7" spans="1:6" x14ac:dyDescent="0.25">
      <c r="A7" s="21" t="s">
        <v>7</v>
      </c>
      <c r="B7" s="38">
        <v>41</v>
      </c>
      <c r="C7" s="38">
        <v>511.875</v>
      </c>
      <c r="D7" s="38">
        <v>336.22727272727275</v>
      </c>
      <c r="E7" s="39">
        <v>-0.91990231990231985</v>
      </c>
      <c r="F7" s="39">
        <v>-0.87805867243477087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205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3253</v>
      </c>
      <c r="C10" s="38">
        <v>8563</v>
      </c>
      <c r="D10" s="38">
        <v>7073</v>
      </c>
      <c r="E10" s="39">
        <v>-0.62010977461170147</v>
      </c>
      <c r="F10" s="39">
        <v>-0.54008200197935818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6481</v>
      </c>
      <c r="C12" s="38">
        <v>48574</v>
      </c>
      <c r="D12" s="38">
        <v>74602</v>
      </c>
      <c r="E12" s="38">
        <v>276898</v>
      </c>
      <c r="F12" s="38">
        <v>223683</v>
      </c>
    </row>
    <row r="13" spans="1:6" x14ac:dyDescent="0.25">
      <c r="A13" s="21" t="s">
        <v>6</v>
      </c>
      <c r="B13" s="38">
        <v>3026</v>
      </c>
      <c r="C13" s="38">
        <v>20080</v>
      </c>
      <c r="D13" s="38">
        <v>20530</v>
      </c>
      <c r="E13" s="38">
        <v>130153</v>
      </c>
      <c r="F13" s="38">
        <v>114045</v>
      </c>
    </row>
    <row r="14" spans="1:6" x14ac:dyDescent="0.25">
      <c r="A14" s="21" t="s">
        <v>5</v>
      </c>
      <c r="B14" s="38">
        <v>856</v>
      </c>
      <c r="C14" s="38">
        <v>5394</v>
      </c>
      <c r="D14" s="38">
        <v>5989</v>
      </c>
      <c r="E14" s="38">
        <v>48869</v>
      </c>
      <c r="F14" s="38">
        <v>25983</v>
      </c>
    </row>
    <row r="15" spans="1:6" x14ac:dyDescent="0.25">
      <c r="A15" s="21" t="s">
        <v>7</v>
      </c>
      <c r="B15" s="38">
        <v>181</v>
      </c>
      <c r="C15" s="38">
        <v>1134</v>
      </c>
      <c r="D15" s="38">
        <v>410</v>
      </c>
      <c r="E15" s="38">
        <v>4822</v>
      </c>
      <c r="F15" s="38">
        <v>8742</v>
      </c>
    </row>
    <row r="16" spans="1:6" x14ac:dyDescent="0.25">
      <c r="A16" s="21" t="s">
        <v>8</v>
      </c>
      <c r="B16" s="38">
        <v>10</v>
      </c>
      <c r="C16" s="38">
        <v>533</v>
      </c>
      <c r="D16" s="38">
        <v>742</v>
      </c>
      <c r="E16" s="38">
        <v>4767</v>
      </c>
      <c r="F16" s="38">
        <v>4640</v>
      </c>
    </row>
    <row r="17" spans="1:6" x14ac:dyDescent="0.25">
      <c r="A17" s="21" t="s">
        <v>10</v>
      </c>
      <c r="B17" s="38">
        <v>240</v>
      </c>
      <c r="C17" s="38">
        <v>311</v>
      </c>
      <c r="D17" s="38">
        <v>128</v>
      </c>
      <c r="E17" s="38">
        <v>6979</v>
      </c>
      <c r="F17" s="38">
        <v>4542</v>
      </c>
    </row>
    <row r="18" spans="1:6" x14ac:dyDescent="0.25">
      <c r="A18" s="21" t="s">
        <v>4</v>
      </c>
      <c r="B18" s="38">
        <v>10794</v>
      </c>
      <c r="C18" s="38">
        <v>76026</v>
      </c>
      <c r="D18" s="38">
        <v>102401</v>
      </c>
      <c r="E18" s="38">
        <v>472488</v>
      </c>
      <c r="F18" s="38">
        <v>381635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2EBF5FB-19E9-4323-A4F9-ED34D5AA1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D29516CF-27AA-4B3C-A075-896BF45602E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33" sqref="I33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42185</v>
      </c>
      <c r="J2" s="35" t="str">
        <f>CONCATENATE("&lt;",I2)</f>
        <v>&lt;42185</v>
      </c>
    </row>
    <row r="3" spans="1:10" x14ac:dyDescent="0.25">
      <c r="I3" s="34">
        <f>+C5-30</f>
        <v>42521</v>
      </c>
      <c r="J3" s="35" t="str">
        <f>CONCATENATE("&lt;",I3)</f>
        <v>&lt;42521</v>
      </c>
    </row>
    <row r="4" spans="1:10" ht="17.25" thickBot="1" x14ac:dyDescent="0.3">
      <c r="B4" s="41" t="s">
        <v>1054</v>
      </c>
      <c r="C4" s="14"/>
      <c r="D4" s="14"/>
      <c r="E4" s="14"/>
      <c r="G4" s="36">
        <v>42551</v>
      </c>
    </row>
    <row r="5" spans="1:10" ht="20.100000000000001" customHeight="1" x14ac:dyDescent="0.25">
      <c r="B5" s="22" t="s">
        <v>1043</v>
      </c>
      <c r="C5" s="23">
        <v>42551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1686</v>
      </c>
      <c r="D7" s="24">
        <v>2400.272727272727</v>
      </c>
      <c r="E7" s="24">
        <v>2413.9074074074074</v>
      </c>
      <c r="F7" s="25">
        <v>-0.29757982047494591</v>
      </c>
      <c r="G7" s="25">
        <v>-0.30154736058795095</v>
      </c>
    </row>
    <row r="8" spans="1:10" ht="12.95" hidden="1" customHeight="1" x14ac:dyDescent="0.25">
      <c r="B8" s="21" t="s">
        <v>6</v>
      </c>
      <c r="C8" s="24">
        <v>974</v>
      </c>
      <c r="D8" s="24">
        <v>1784.7142857142856</v>
      </c>
      <c r="E8" s="24">
        <v>886.53658536585363</v>
      </c>
      <c r="F8" s="25">
        <v>-0.45425438245417427</v>
      </c>
      <c r="G8" s="25">
        <v>9.865742269175759E-2</v>
      </c>
    </row>
    <row r="9" spans="1:10" ht="12.95" hidden="1" customHeight="1" x14ac:dyDescent="0.25">
      <c r="B9" s="21" t="s">
        <v>5</v>
      </c>
      <c r="C9" s="24">
        <v>221</v>
      </c>
      <c r="D9" s="24">
        <v>1107.3636363636365</v>
      </c>
      <c r="E9" s="24">
        <v>197.36363636363637</v>
      </c>
      <c r="F9" s="25">
        <v>-0.80042689434365</v>
      </c>
      <c r="G9" s="25">
        <v>0.119760479041916</v>
      </c>
    </row>
    <row r="10" spans="1:10" ht="12.95" hidden="1" customHeight="1" x14ac:dyDescent="0.25">
      <c r="B10" s="21" t="s">
        <v>7</v>
      </c>
      <c r="C10" s="24">
        <v>30</v>
      </c>
      <c r="D10" s="24">
        <v>381.875</v>
      </c>
      <c r="E10" s="24">
        <v>277.72727272727275</v>
      </c>
      <c r="F10" s="25">
        <v>-0.92144026186579375</v>
      </c>
      <c r="G10" s="25">
        <v>-0.89198036006546644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5</v>
      </c>
      <c r="D12" s="24">
        <v>260</v>
      </c>
      <c r="E12" s="24" t="e">
        <v>#DIV/0!</v>
      </c>
      <c r="F12" s="25">
        <v>-0.98076923076923073</v>
      </c>
      <c r="G12" s="25" t="e">
        <v>#DIV/0!</v>
      </c>
    </row>
    <row r="13" spans="1:10" ht="12.95" hidden="1" customHeight="1" x14ac:dyDescent="0.25">
      <c r="B13" s="21" t="s">
        <v>4</v>
      </c>
      <c r="C13" s="24">
        <v>2916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3</v>
      </c>
      <c r="D15" s="24">
        <v>1366.625</v>
      </c>
      <c r="E15" s="24">
        <v>1838.85</v>
      </c>
      <c r="F15" s="25">
        <v>-0.99780481112229036</v>
      </c>
      <c r="G15" s="25">
        <v>-0.99836854555836529</v>
      </c>
    </row>
    <row r="16" spans="1:10" ht="12.95" hidden="1" customHeight="1" x14ac:dyDescent="0.25">
      <c r="B16" s="21" t="s">
        <v>6</v>
      </c>
      <c r="C16" s="24">
        <v>95</v>
      </c>
      <c r="D16" s="24">
        <v>1089.5625</v>
      </c>
      <c r="E16" s="24">
        <v>913.25</v>
      </c>
      <c r="F16" s="25">
        <v>-0.91280904032581889</v>
      </c>
      <c r="G16" s="25">
        <v>-0.8959759102107856</v>
      </c>
    </row>
    <row r="17" spans="2:10" ht="12.95" hidden="1" customHeight="1" x14ac:dyDescent="0.25">
      <c r="B17" s="21" t="s">
        <v>5</v>
      </c>
      <c r="C17" s="24">
        <v>28</v>
      </c>
      <c r="D17" s="24">
        <v>302.71428571428572</v>
      </c>
      <c r="E17" s="24">
        <v>486.57142857142861</v>
      </c>
      <c r="F17" s="25">
        <v>-0.90750353940537987</v>
      </c>
      <c r="G17" s="25">
        <v>-0.94245449207281273</v>
      </c>
    </row>
    <row r="18" spans="2:10" ht="12.95" hidden="1" customHeight="1" x14ac:dyDescent="0.25">
      <c r="B18" s="21" t="s">
        <v>7</v>
      </c>
      <c r="C18" s="24">
        <v>11</v>
      </c>
      <c r="D18" s="24">
        <v>130</v>
      </c>
      <c r="E18" s="24">
        <v>58.5</v>
      </c>
      <c r="F18" s="25">
        <v>-0.91538461538461535</v>
      </c>
      <c r="G18" s="25">
        <v>-0.81196581196581197</v>
      </c>
    </row>
    <row r="19" spans="2:10" ht="12.95" hidden="1" customHeight="1" x14ac:dyDescent="0.25">
      <c r="B19" s="21" t="s">
        <v>8</v>
      </c>
      <c r="C19" s="24">
        <v>0</v>
      </c>
      <c r="D19" s="24">
        <v>78</v>
      </c>
      <c r="E19" s="24">
        <v>626.6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200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337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1689</v>
      </c>
      <c r="D23" s="38">
        <v>3766.897727272727</v>
      </c>
      <c r="E23" s="38">
        <v>4252.7574074074073</v>
      </c>
      <c r="F23" s="39">
        <v>-0.55162042553704971</v>
      </c>
      <c r="G23" s="39">
        <v>-0.60284590956020256</v>
      </c>
    </row>
    <row r="24" spans="2:10" ht="12.95" customHeight="1" x14ac:dyDescent="0.25">
      <c r="B24" s="21" t="s">
        <v>6</v>
      </c>
      <c r="C24" s="38">
        <v>1069</v>
      </c>
      <c r="D24" s="38">
        <v>2874.2767857142853</v>
      </c>
      <c r="E24" s="38">
        <v>1799.7865853658536</v>
      </c>
      <c r="F24" s="39">
        <v>-0.62808035561740683</v>
      </c>
      <c r="G24" s="39">
        <v>-0.40604068910609314</v>
      </c>
    </row>
    <row r="25" spans="2:10" ht="12.95" customHeight="1" x14ac:dyDescent="0.25">
      <c r="B25" s="21" t="s">
        <v>5</v>
      </c>
      <c r="C25" s="38">
        <v>249</v>
      </c>
      <c r="D25" s="38">
        <v>1410.0779220779223</v>
      </c>
      <c r="E25" s="38">
        <v>683.93506493506493</v>
      </c>
      <c r="F25" s="39">
        <v>-0.82341401414677273</v>
      </c>
      <c r="G25" s="39">
        <v>-0.63593034958130001</v>
      </c>
    </row>
    <row r="26" spans="2:10" ht="12.95" customHeight="1" x14ac:dyDescent="0.25">
      <c r="B26" s="21" t="s">
        <v>7</v>
      </c>
      <c r="C26" s="38">
        <v>41</v>
      </c>
      <c r="D26" s="38">
        <v>511.875</v>
      </c>
      <c r="E26" s="38">
        <v>336.22727272727275</v>
      </c>
      <c r="F26" s="39">
        <v>-0.91990231990231985</v>
      </c>
      <c r="G26" s="39">
        <v>-0.87805867243477087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205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3253</v>
      </c>
      <c r="D29" s="38">
        <v>8563</v>
      </c>
      <c r="E29" s="38">
        <v>7073</v>
      </c>
      <c r="F29" s="39">
        <v>-0.62010977461170147</v>
      </c>
      <c r="G29" s="39">
        <v>-0.54008200197935818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6481</v>
      </c>
      <c r="D31" s="38">
        <v>48574</v>
      </c>
      <c r="E31" s="38">
        <v>74602</v>
      </c>
      <c r="F31" s="38">
        <v>276898</v>
      </c>
      <c r="G31" s="38">
        <v>223683</v>
      </c>
      <c r="I31" s="31"/>
      <c r="J31" s="31"/>
    </row>
    <row r="32" spans="2:10" ht="12.95" customHeight="1" x14ac:dyDescent="0.25">
      <c r="B32" s="21" t="s">
        <v>6</v>
      </c>
      <c r="C32" s="38">
        <v>3026</v>
      </c>
      <c r="D32" s="38">
        <v>20080</v>
      </c>
      <c r="E32" s="38">
        <v>20530</v>
      </c>
      <c r="F32" s="38">
        <v>130153</v>
      </c>
      <c r="G32" s="38">
        <v>114045</v>
      </c>
    </row>
    <row r="33" spans="2:7" ht="12.95" customHeight="1" x14ac:dyDescent="0.25">
      <c r="B33" s="21" t="s">
        <v>5</v>
      </c>
      <c r="C33" s="38">
        <v>856</v>
      </c>
      <c r="D33" s="38">
        <v>5394</v>
      </c>
      <c r="E33" s="38">
        <v>5989</v>
      </c>
      <c r="F33" s="38">
        <v>48869</v>
      </c>
      <c r="G33" s="38">
        <v>25983</v>
      </c>
    </row>
    <row r="34" spans="2:7" ht="12.95" customHeight="1" x14ac:dyDescent="0.25">
      <c r="B34" s="21" t="s">
        <v>7</v>
      </c>
      <c r="C34" s="38">
        <v>181</v>
      </c>
      <c r="D34" s="38">
        <v>1134</v>
      </c>
      <c r="E34" s="38">
        <v>410</v>
      </c>
      <c r="F34" s="38">
        <v>4822</v>
      </c>
      <c r="G34" s="38">
        <v>8742</v>
      </c>
    </row>
    <row r="35" spans="2:7" ht="12.95" customHeight="1" x14ac:dyDescent="0.25">
      <c r="B35" s="21" t="s">
        <v>8</v>
      </c>
      <c r="C35" s="38">
        <v>10</v>
      </c>
      <c r="D35" s="38">
        <v>533</v>
      </c>
      <c r="E35" s="38">
        <v>742</v>
      </c>
      <c r="F35" s="38">
        <v>4767</v>
      </c>
      <c r="G35" s="38">
        <v>4640</v>
      </c>
    </row>
    <row r="36" spans="2:7" ht="12.95" customHeight="1" x14ac:dyDescent="0.25">
      <c r="B36" s="21" t="s">
        <v>10</v>
      </c>
      <c r="C36" s="38">
        <v>240</v>
      </c>
      <c r="D36" s="38">
        <v>311</v>
      </c>
      <c r="E36" s="38">
        <v>128</v>
      </c>
      <c r="F36" s="38">
        <v>6979</v>
      </c>
      <c r="G36" s="38">
        <v>4542</v>
      </c>
    </row>
    <row r="37" spans="2:7" ht="12.95" customHeight="1" x14ac:dyDescent="0.25">
      <c r="B37" s="21" t="s">
        <v>4</v>
      </c>
      <c r="C37" s="38">
        <v>10794</v>
      </c>
      <c r="D37" s="38">
        <v>76026</v>
      </c>
      <c r="E37" s="38">
        <v>102401</v>
      </c>
      <c r="F37" s="38">
        <v>472488</v>
      </c>
      <c r="G37" s="38">
        <v>381635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BA7660A-2A66-4A2A-9FBF-4FDEEE1B4C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A9CC56-F525-42A7-9DF6-9D7548D0BC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BAA8D5F0-8124-4668-A3C1-E4625244C780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