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<sst xmlns="http://schemas.openxmlformats.org/spreadsheetml/2006/main" count="107832" uniqueCount="1508">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</sst>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404"/>
  <sheetViews>
    <sheetView showGridLines="0" topLeftCell="A26385" workbookViewId="0">
      <selection activeCell="C26407" sqref="C26407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04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04" si="1237">WEEKNUM(A26371)</f>
        <v>27</v>
      </c>
      <c r="C26371" s="4">
        <f t="shared" ref="C26371:C2640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42550</v>
      </c>
    </row>
    <row r="2" spans="1:6" x14ac:dyDescent="0.25">
      <c r="A2" s="22" t="s">
        <v>1043</v>
      </c>
      <c r="B2" s="23">
        <v>42550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1718</v>
      </c>
      <c r="C4" s="38">
        <v>3766.897727272727</v>
      </c>
      <c r="D4" s="38">
        <v>4252.7574074074073</v>
      </c>
      <c r="E4" s="39">
        <v>-0.54392178275467806</v>
      </c>
      <c r="F4" s="39">
        <v>-0.59602680439575373</v>
      </c>
    </row>
    <row r="5" spans="1:6" x14ac:dyDescent="0.25">
      <c r="A5" s="21" t="s">
        <v>6</v>
      </c>
      <c r="B5" s="38">
        <v>697</v>
      </c>
      <c r="C5" s="38">
        <v>2874.2767857142853</v>
      </c>
      <c r="D5" s="38">
        <v>1799.7865853658536</v>
      </c>
      <c r="E5" s="39">
        <v>-0.75750421689928205</v>
      </c>
      <c r="F5" s="39">
        <v>-0.61273186183998773</v>
      </c>
    </row>
    <row r="6" spans="1:6" x14ac:dyDescent="0.25">
      <c r="A6" s="21" t="s">
        <v>5</v>
      </c>
      <c r="B6" s="38">
        <v>193</v>
      </c>
      <c r="C6" s="38">
        <v>1410.0779220779223</v>
      </c>
      <c r="D6" s="38">
        <v>683.93506493506493</v>
      </c>
      <c r="E6" s="39">
        <v>-0.86312813144709699</v>
      </c>
      <c r="F6" s="39">
        <v>-0.71780946774775467</v>
      </c>
    </row>
    <row r="7" spans="1:6" x14ac:dyDescent="0.25">
      <c r="A7" s="21" t="s">
        <v>7</v>
      </c>
      <c r="B7" s="38">
        <v>33</v>
      </c>
      <c r="C7" s="38">
        <v>511.875</v>
      </c>
      <c r="D7" s="38">
        <v>336.22727272727275</v>
      </c>
      <c r="E7" s="39">
        <v>-0.93553113553113554</v>
      </c>
      <c r="F7" s="39">
        <v>-0.90185210220359602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2641</v>
      </c>
      <c r="C10" s="38">
        <v>8563</v>
      </c>
      <c r="D10" s="38">
        <v>7073</v>
      </c>
      <c r="E10" s="39">
        <v>-0.69158005371949083</v>
      </c>
      <c r="F10" s="39">
        <v>-0.6266082284744805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4792</v>
      </c>
      <c r="C12" s="38">
        <v>46885</v>
      </c>
      <c r="D12" s="38">
        <v>72767</v>
      </c>
      <c r="E12" s="38">
        <v>275209</v>
      </c>
      <c r="F12" s="38">
        <v>222319</v>
      </c>
    </row>
    <row r="13" spans="1:6" x14ac:dyDescent="0.25">
      <c r="A13" s="21" t="s">
        <v>6</v>
      </c>
      <c r="B13" s="38">
        <v>1957</v>
      </c>
      <c r="C13" s="38">
        <v>19011</v>
      </c>
      <c r="D13" s="38">
        <v>19792</v>
      </c>
      <c r="E13" s="38">
        <v>129084</v>
      </c>
      <c r="F13" s="38">
        <v>113622</v>
      </c>
    </row>
    <row r="14" spans="1:6" x14ac:dyDescent="0.25">
      <c r="A14" s="21" t="s">
        <v>5</v>
      </c>
      <c r="B14" s="38">
        <v>607</v>
      </c>
      <c r="C14" s="38">
        <v>5145</v>
      </c>
      <c r="D14" s="38">
        <v>5729</v>
      </c>
      <c r="E14" s="38">
        <v>48620</v>
      </c>
      <c r="F14" s="38">
        <v>25956</v>
      </c>
    </row>
    <row r="15" spans="1:6" x14ac:dyDescent="0.25">
      <c r="A15" s="21" t="s">
        <v>7</v>
      </c>
      <c r="B15" s="38">
        <v>140</v>
      </c>
      <c r="C15" s="38">
        <v>1093</v>
      </c>
      <c r="D15" s="38">
        <v>404</v>
      </c>
      <c r="E15" s="38">
        <v>4781</v>
      </c>
      <c r="F15" s="38">
        <v>8732</v>
      </c>
    </row>
    <row r="16" spans="1:6" x14ac:dyDescent="0.25">
      <c r="A16" s="21" t="s">
        <v>8</v>
      </c>
      <c r="B16" s="38">
        <v>10</v>
      </c>
      <c r="C16" s="38">
        <v>533</v>
      </c>
      <c r="D16" s="38">
        <v>737</v>
      </c>
      <c r="E16" s="38">
        <v>4767</v>
      </c>
      <c r="F16" s="38">
        <v>4625</v>
      </c>
    </row>
    <row r="17" spans="1:6" x14ac:dyDescent="0.25">
      <c r="A17" s="21" t="s">
        <v>10</v>
      </c>
      <c r="B17" s="38">
        <v>35</v>
      </c>
      <c r="C17" s="38">
        <v>106</v>
      </c>
      <c r="D17" s="38">
        <v>128</v>
      </c>
      <c r="E17" s="38">
        <v>6774</v>
      </c>
      <c r="F17" s="38">
        <v>4542</v>
      </c>
    </row>
    <row r="18" spans="1:6" x14ac:dyDescent="0.25">
      <c r="A18" s="21" t="s">
        <v>4</v>
      </c>
      <c r="B18" s="38">
        <v>7541</v>
      </c>
      <c r="C18" s="38">
        <v>72773</v>
      </c>
      <c r="D18" s="38">
        <v>99557</v>
      </c>
      <c r="E18" s="38">
        <v>469235</v>
      </c>
      <c r="F18" s="38">
        <v>379796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A189279-139E-4790-B446-D9E1DA5A0A5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3A172009-7FF6-48BC-B113-8C879076DCE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42184</v>
      </c>
      <c r="J2" s="35" t="str">
        <f>CONCATENATE("&lt;",I2)</f>
        <v>&lt;42184</v>
      </c>
    </row>
    <row r="3" spans="1:10" x14ac:dyDescent="0.25">
      <c r="I3" s="34">
        <f>+C5-30</f>
        <v>42520</v>
      </c>
      <c r="J3" s="35" t="str">
        <f>CONCATENATE("&lt;",I3)</f>
        <v>&lt;42520</v>
      </c>
    </row>
    <row r="4" spans="1:10" ht="17.25" thickBot="1" x14ac:dyDescent="0.3">
      <c r="B4" s="41" t="s">
        <v>1054</v>
      </c>
      <c r="C4" s="14"/>
      <c r="D4" s="14"/>
      <c r="E4" s="14"/>
      <c r="G4" s="36">
        <v>42550</v>
      </c>
    </row>
    <row r="5" spans="1:10" ht="20.100000000000001" customHeight="1" x14ac:dyDescent="0.25">
      <c r="B5" s="22" t="s">
        <v>1043</v>
      </c>
      <c r="C5" s="23">
        <v>42550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1507</v>
      </c>
      <c r="D7" s="24">
        <v>2400.272727272727</v>
      </c>
      <c r="E7" s="24">
        <v>2413.9074074074074</v>
      </c>
      <c r="F7" s="25">
        <v>-0.37215467939249325</v>
      </c>
      <c r="G7" s="25">
        <v>-0.37570099193715434</v>
      </c>
    </row>
    <row r="8" spans="1:10" ht="12.95" hidden="1" customHeight="1" x14ac:dyDescent="0.25">
      <c r="B8" s="21" t="s">
        <v>6</v>
      </c>
      <c r="C8" s="24">
        <v>587</v>
      </c>
      <c r="D8" s="24">
        <v>1784.7142857142856</v>
      </c>
      <c r="E8" s="24">
        <v>886.53658536585363</v>
      </c>
      <c r="F8" s="25">
        <v>-0.67109581365564708</v>
      </c>
      <c r="G8" s="25">
        <v>-0.33787278529767795</v>
      </c>
    </row>
    <row r="9" spans="1:10" ht="12.95" hidden="1" customHeight="1" x14ac:dyDescent="0.25">
      <c r="B9" s="21" t="s">
        <v>5</v>
      </c>
      <c r="C9" s="24">
        <v>168</v>
      </c>
      <c r="D9" s="24">
        <v>1107.3636363636365</v>
      </c>
      <c r="E9" s="24">
        <v>197.36363636363637</v>
      </c>
      <c r="F9" s="25">
        <v>-0.84828831787209591</v>
      </c>
      <c r="G9" s="25">
        <v>-0.14877936434822669</v>
      </c>
    </row>
    <row r="10" spans="1:10" ht="12.95" hidden="1" customHeight="1" x14ac:dyDescent="0.25">
      <c r="B10" s="21" t="s">
        <v>7</v>
      </c>
      <c r="C10" s="24">
        <v>29</v>
      </c>
      <c r="D10" s="24">
        <v>381.875</v>
      </c>
      <c r="E10" s="24">
        <v>277.72727272727275</v>
      </c>
      <c r="F10" s="25">
        <v>-0.92405891980360066</v>
      </c>
      <c r="G10" s="25">
        <v>-0.89558101472995089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0</v>
      </c>
      <c r="D12" s="24">
        <v>260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2291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211</v>
      </c>
      <c r="D15" s="24">
        <v>1366.625</v>
      </c>
      <c r="E15" s="24">
        <v>1838.85</v>
      </c>
      <c r="F15" s="25">
        <v>-0.84560504893441868</v>
      </c>
      <c r="G15" s="25">
        <v>-0.88525437093835824</v>
      </c>
    </row>
    <row r="16" spans="1:10" ht="12.95" hidden="1" customHeight="1" x14ac:dyDescent="0.25">
      <c r="B16" s="21" t="s">
        <v>6</v>
      </c>
      <c r="C16" s="24">
        <v>110</v>
      </c>
      <c r="D16" s="24">
        <v>1089.5625</v>
      </c>
      <c r="E16" s="24">
        <v>913.25</v>
      </c>
      <c r="F16" s="25">
        <v>-0.89904204669305343</v>
      </c>
      <c r="G16" s="25">
        <v>-0.87955105392827815</v>
      </c>
    </row>
    <row r="17" spans="2:10" ht="12.95" hidden="1" customHeight="1" x14ac:dyDescent="0.25">
      <c r="B17" s="21" t="s">
        <v>5</v>
      </c>
      <c r="C17" s="24">
        <v>25</v>
      </c>
      <c r="D17" s="24">
        <v>302.71428571428572</v>
      </c>
      <c r="E17" s="24">
        <v>486.57142857142861</v>
      </c>
      <c r="F17" s="25">
        <v>-0.91741387446908917</v>
      </c>
      <c r="G17" s="25">
        <v>-0.94862008220786842</v>
      </c>
    </row>
    <row r="18" spans="2:10" ht="12.95" hidden="1" customHeight="1" x14ac:dyDescent="0.25">
      <c r="B18" s="21" t="s">
        <v>7</v>
      </c>
      <c r="C18" s="24">
        <v>4</v>
      </c>
      <c r="D18" s="24">
        <v>130</v>
      </c>
      <c r="E18" s="24">
        <v>58.5</v>
      </c>
      <c r="F18" s="25">
        <v>-0.96923076923076923</v>
      </c>
      <c r="G18" s="25">
        <v>-0.93162393162393164</v>
      </c>
    </row>
    <row r="19" spans="2:10" ht="12.95" hidden="1" customHeight="1" x14ac:dyDescent="0.25">
      <c r="B19" s="21" t="s">
        <v>8</v>
      </c>
      <c r="C19" s="24">
        <v>0</v>
      </c>
      <c r="D19" s="24">
        <v>78</v>
      </c>
      <c r="E19" s="24">
        <v>626.6</v>
      </c>
      <c r="F19" s="25">
        <v>-1</v>
      </c>
      <c r="G19" s="25">
        <v>-1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350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1718</v>
      </c>
      <c r="D23" s="38">
        <v>3766.897727272727</v>
      </c>
      <c r="E23" s="38">
        <v>4252.7574074074073</v>
      </c>
      <c r="F23" s="39">
        <v>-0.54392178275467806</v>
      </c>
      <c r="G23" s="39">
        <v>-0.59602680439575373</v>
      </c>
    </row>
    <row r="24" spans="2:10" ht="12.95" customHeight="1" x14ac:dyDescent="0.25">
      <c r="B24" s="21" t="s">
        <v>6</v>
      </c>
      <c r="C24" s="38">
        <v>697</v>
      </c>
      <c r="D24" s="38">
        <v>2874.2767857142853</v>
      </c>
      <c r="E24" s="38">
        <v>1799.7865853658536</v>
      </c>
      <c r="F24" s="39">
        <v>-0.75750421689928205</v>
      </c>
      <c r="G24" s="39">
        <v>-0.61273186183998773</v>
      </c>
    </row>
    <row r="25" spans="2:10" ht="12.95" customHeight="1" x14ac:dyDescent="0.25">
      <c r="B25" s="21" t="s">
        <v>5</v>
      </c>
      <c r="C25" s="38">
        <v>193</v>
      </c>
      <c r="D25" s="38">
        <v>1410.0779220779223</v>
      </c>
      <c r="E25" s="38">
        <v>683.93506493506493</v>
      </c>
      <c r="F25" s="39">
        <v>-0.86312813144709699</v>
      </c>
      <c r="G25" s="39">
        <v>-0.71780946774775467</v>
      </c>
    </row>
    <row r="26" spans="2:10" ht="12.95" customHeight="1" x14ac:dyDescent="0.25">
      <c r="B26" s="21" t="s">
        <v>7</v>
      </c>
      <c r="C26" s="38">
        <v>33</v>
      </c>
      <c r="D26" s="38">
        <v>511.875</v>
      </c>
      <c r="E26" s="38">
        <v>336.22727272727275</v>
      </c>
      <c r="F26" s="39">
        <v>-0.93553113553113554</v>
      </c>
      <c r="G26" s="39">
        <v>-0.90185210220359602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2641</v>
      </c>
      <c r="D29" s="38">
        <v>8563</v>
      </c>
      <c r="E29" s="38">
        <v>7073</v>
      </c>
      <c r="F29" s="39">
        <v>-0.69158005371949083</v>
      </c>
      <c r="G29" s="39">
        <v>-0.6266082284744805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4792</v>
      </c>
      <c r="D31" s="38">
        <v>46885</v>
      </c>
      <c r="E31" s="38">
        <v>72767</v>
      </c>
      <c r="F31" s="38">
        <v>275209</v>
      </c>
      <c r="G31" s="38">
        <v>222319</v>
      </c>
      <c r="I31" s="31"/>
      <c r="J31" s="31"/>
    </row>
    <row r="32" spans="2:10" ht="12.95" customHeight="1" x14ac:dyDescent="0.25">
      <c r="B32" s="21" t="s">
        <v>6</v>
      </c>
      <c r="C32" s="38">
        <v>1957</v>
      </c>
      <c r="D32" s="38">
        <v>19011</v>
      </c>
      <c r="E32" s="38">
        <v>19792</v>
      </c>
      <c r="F32" s="38">
        <v>129084</v>
      </c>
      <c r="G32" s="38">
        <v>113622</v>
      </c>
    </row>
    <row r="33" spans="2:7" ht="12.95" customHeight="1" x14ac:dyDescent="0.25">
      <c r="B33" s="21" t="s">
        <v>5</v>
      </c>
      <c r="C33" s="38">
        <v>607</v>
      </c>
      <c r="D33" s="38">
        <v>5145</v>
      </c>
      <c r="E33" s="38">
        <v>5729</v>
      </c>
      <c r="F33" s="38">
        <v>48620</v>
      </c>
      <c r="G33" s="38">
        <v>25956</v>
      </c>
    </row>
    <row r="34" spans="2:7" ht="12.95" customHeight="1" x14ac:dyDescent="0.25">
      <c r="B34" s="21" t="s">
        <v>7</v>
      </c>
      <c r="C34" s="38">
        <v>140</v>
      </c>
      <c r="D34" s="38">
        <v>1093</v>
      </c>
      <c r="E34" s="38">
        <v>404</v>
      </c>
      <c r="F34" s="38">
        <v>4781</v>
      </c>
      <c r="G34" s="38">
        <v>8732</v>
      </c>
    </row>
    <row r="35" spans="2:7" ht="12.95" customHeight="1" x14ac:dyDescent="0.25">
      <c r="B35" s="21" t="s">
        <v>8</v>
      </c>
      <c r="C35" s="38">
        <v>10</v>
      </c>
      <c r="D35" s="38">
        <v>533</v>
      </c>
      <c r="E35" s="38">
        <v>737</v>
      </c>
      <c r="F35" s="38">
        <v>4767</v>
      </c>
      <c r="G35" s="38">
        <v>4625</v>
      </c>
    </row>
    <row r="36" spans="2:7" ht="12.95" customHeight="1" x14ac:dyDescent="0.25">
      <c r="B36" s="21" t="s">
        <v>10</v>
      </c>
      <c r="C36" s="38">
        <v>35</v>
      </c>
      <c r="D36" s="38">
        <v>106</v>
      </c>
      <c r="E36" s="38">
        <v>128</v>
      </c>
      <c r="F36" s="38">
        <v>6774</v>
      </c>
      <c r="G36" s="38">
        <v>4542</v>
      </c>
    </row>
    <row r="37" spans="2:7" ht="12.95" customHeight="1" x14ac:dyDescent="0.25">
      <c r="B37" s="21" t="s">
        <v>4</v>
      </c>
      <c r="C37" s="38">
        <v>7541</v>
      </c>
      <c r="D37" s="38">
        <v>72773</v>
      </c>
      <c r="E37" s="38">
        <v>99557</v>
      </c>
      <c r="F37" s="38">
        <v>469235</v>
      </c>
      <c r="G37" s="38">
        <v>379796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EA53A68-4AD1-49FC-85F9-B6F2B28A882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D77BB6-8AB4-4211-B4BA-2E6589B434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070EA582-E16F-4D70-979B-5AF7F416E64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