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<sst xmlns="http://schemas.openxmlformats.org/spreadsheetml/2006/main" count="107150" uniqueCount="1480">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</sst>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240"/>
  <sheetViews>
    <sheetView showGridLines="0" topLeftCell="A26188" workbookViewId="0">
      <selection activeCell="G26194" sqref="G26194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0" si="1228">WEEKNUM(A26179)</f>
        <v>26</v>
      </c>
      <c r="C26179" s="4">
        <f t="shared" ref="C26179:C26240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40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42544</v>
      </c>
    </row>
    <row r="2" spans="1:6" x14ac:dyDescent="0.25">
      <c r="A2" s="22" t="s">
        <v>1043</v>
      </c>
      <c r="B2" s="23">
        <v>42544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2871</v>
      </c>
      <c r="C4" s="24">
        <v>4363.9194444444438</v>
      </c>
      <c r="D4" s="24">
        <v>4711.5939393939398</v>
      </c>
      <c r="E4" s="25">
        <v>-0.34210517940358143</v>
      </c>
      <c r="F4" s="25">
        <v>-0.39065207296507776</v>
      </c>
    </row>
    <row r="5" spans="1:6" x14ac:dyDescent="0.25">
      <c r="A5" s="21" t="s">
        <v>6</v>
      </c>
      <c r="B5" s="24">
        <v>1670</v>
      </c>
      <c r="C5" s="24">
        <v>2347.041666666667</v>
      </c>
      <c r="D5" s="24">
        <v>3484</v>
      </c>
      <c r="E5" s="25">
        <v>-0.28846597667276186</v>
      </c>
      <c r="F5" s="25">
        <v>-0.52066590126291623</v>
      </c>
    </row>
    <row r="6" spans="1:6" x14ac:dyDescent="0.25">
      <c r="A6" s="21" t="s">
        <v>5</v>
      </c>
      <c r="B6" s="24">
        <v>504</v>
      </c>
      <c r="C6" s="24">
        <v>1013.0666666666666</v>
      </c>
      <c r="D6" s="24">
        <v>942.71241830065355</v>
      </c>
      <c r="E6" s="25">
        <v>-0.50250065806791255</v>
      </c>
      <c r="F6" s="25">
        <v>-0.46537248240718265</v>
      </c>
    </row>
    <row r="7" spans="1:6" x14ac:dyDescent="0.25">
      <c r="A7" s="21" t="s">
        <v>7</v>
      </c>
      <c r="B7" s="24">
        <v>72</v>
      </c>
      <c r="C7" s="24">
        <v>729.85714285714289</v>
      </c>
      <c r="D7" s="24">
        <v>743.25</v>
      </c>
      <c r="E7" s="25">
        <v>-0.90135055783910745</v>
      </c>
      <c r="F7" s="25">
        <v>-0.90312815338042385</v>
      </c>
    </row>
    <row r="8" spans="1:6" x14ac:dyDescent="0.25">
      <c r="A8" s="21" t="s">
        <v>8</v>
      </c>
      <c r="B8" s="24">
        <v>0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25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5142</v>
      </c>
      <c r="C10" s="24">
        <v>8454</v>
      </c>
      <c r="D10" s="24">
        <v>9882</v>
      </c>
      <c r="E10" s="25">
        <v>-0.39176721078779275</v>
      </c>
      <c r="F10" s="25">
        <v>-0.47965998785670916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6028</v>
      </c>
      <c r="C12" s="24">
        <v>38315</v>
      </c>
      <c r="D12" s="24">
        <v>64056</v>
      </c>
      <c r="E12" s="24">
        <v>266639</v>
      </c>
      <c r="F12" s="24">
        <v>210296</v>
      </c>
    </row>
    <row r="13" spans="1:6" x14ac:dyDescent="0.25">
      <c r="A13" s="21" t="s">
        <v>6</v>
      </c>
      <c r="B13" s="24">
        <v>4117</v>
      </c>
      <c r="C13" s="24">
        <v>15025</v>
      </c>
      <c r="D13" s="24">
        <v>18168</v>
      </c>
      <c r="E13" s="24">
        <v>125098</v>
      </c>
      <c r="F13" s="24">
        <v>106759</v>
      </c>
    </row>
    <row r="14" spans="1:6" x14ac:dyDescent="0.25">
      <c r="A14" s="21" t="s">
        <v>5</v>
      </c>
      <c r="B14" s="24">
        <v>858</v>
      </c>
      <c r="C14" s="24">
        <v>4133</v>
      </c>
      <c r="D14" s="24">
        <v>5222</v>
      </c>
      <c r="E14" s="24">
        <v>47608</v>
      </c>
      <c r="F14" s="24">
        <v>25173</v>
      </c>
    </row>
    <row r="15" spans="1:6" x14ac:dyDescent="0.25">
      <c r="A15" s="21" t="s">
        <v>7</v>
      </c>
      <c r="B15" s="24">
        <v>165</v>
      </c>
      <c r="C15" s="24">
        <v>863</v>
      </c>
      <c r="D15" s="24">
        <v>366</v>
      </c>
      <c r="E15" s="24">
        <v>4551</v>
      </c>
      <c r="F15" s="24">
        <v>8274</v>
      </c>
    </row>
    <row r="16" spans="1:6" x14ac:dyDescent="0.25">
      <c r="A16" s="21" t="s">
        <v>8</v>
      </c>
      <c r="B16" s="24">
        <v>8</v>
      </c>
      <c r="C16" s="24">
        <v>513</v>
      </c>
      <c r="D16" s="24">
        <v>647</v>
      </c>
      <c r="E16" s="24">
        <v>4747</v>
      </c>
      <c r="F16" s="24">
        <v>4460</v>
      </c>
    </row>
    <row r="17" spans="1:6" x14ac:dyDescent="0.25">
      <c r="A17" s="21" t="s">
        <v>10</v>
      </c>
      <c r="B17" s="24">
        <v>25</v>
      </c>
      <c r="C17" s="24">
        <v>56</v>
      </c>
      <c r="D17" s="24">
        <v>118</v>
      </c>
      <c r="E17" s="24">
        <v>6724</v>
      </c>
      <c r="F17" s="24">
        <v>4542</v>
      </c>
    </row>
    <row r="18" spans="1:6" x14ac:dyDescent="0.25">
      <c r="A18" s="21" t="s">
        <v>4</v>
      </c>
      <c r="B18" s="24">
        <v>11201</v>
      </c>
      <c r="C18" s="24">
        <v>58905</v>
      </c>
      <c r="D18" s="24">
        <v>88577</v>
      </c>
      <c r="E18" s="24">
        <v>455367</v>
      </c>
      <c r="F18" s="24">
        <v>359504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1411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2618ADE-EFFC-431A-A255-AE3BDE4BC03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C2E9AD67-F2D6-4A70-A188-3E546E6ACB3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I31" sqref="I31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42178</v>
      </c>
      <c r="J2" s="35" t="str">
        <f>CONCATENATE("&lt;",I2)</f>
        <v>&lt;42178</v>
      </c>
    </row>
    <row r="3" spans="1:10" x14ac:dyDescent="0.25">
      <c r="I3" s="34">
        <f>+C5-30</f>
        <v>42514</v>
      </c>
      <c r="J3" s="35" t="str">
        <f>CONCATENATE("&lt;",I3)</f>
        <v>&lt;42514</v>
      </c>
    </row>
    <row r="4" spans="1:10" ht="17.25" thickBot="1" x14ac:dyDescent="0.3">
      <c r="B4" s="16" t="s">
        <v>1054</v>
      </c>
      <c r="C4" s="14"/>
      <c r="D4" s="14"/>
      <c r="E4" s="14"/>
      <c r="G4" s="36">
        <v>42544</v>
      </c>
    </row>
    <row r="5" spans="1:10" ht="20.100000000000001" customHeight="1" x14ac:dyDescent="0.25">
      <c r="B5" s="22" t="s">
        <v>1043</v>
      </c>
      <c r="C5" s="23">
        <v>42544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2389</v>
      </c>
      <c r="D7" s="24">
        <v>2968.0444444444443</v>
      </c>
      <c r="E7" s="24">
        <v>2578.727272727273</v>
      </c>
      <c r="F7" s="25">
        <v>-0.1950929156496608</v>
      </c>
      <c r="G7" s="25">
        <v>-7.3573997038708372E-2</v>
      </c>
    </row>
    <row r="8" spans="1:10" ht="12.95" hidden="1" customHeight="1" x14ac:dyDescent="0.25">
      <c r="B8" s="21" t="s">
        <v>6</v>
      </c>
      <c r="C8" s="24">
        <v>1287</v>
      </c>
      <c r="D8" s="24">
        <v>1575.1666666666667</v>
      </c>
      <c r="E8" s="24">
        <v>1624.3500000000001</v>
      </c>
      <c r="F8" s="25">
        <v>-0.18294360385144437</v>
      </c>
      <c r="G8" s="25">
        <v>-0.2076830732292918</v>
      </c>
    </row>
    <row r="9" spans="1:10" ht="12.95" hidden="1" customHeight="1" x14ac:dyDescent="0.25">
      <c r="B9" s="21" t="s">
        <v>5</v>
      </c>
      <c r="C9" s="24">
        <v>415</v>
      </c>
      <c r="D9" s="24">
        <v>812</v>
      </c>
      <c r="E9" s="24">
        <v>574.88888888888891</v>
      </c>
      <c r="F9" s="25">
        <v>-0.48891625615763545</v>
      </c>
      <c r="G9" s="25">
        <v>-0.27812137611132592</v>
      </c>
    </row>
    <row r="10" spans="1:10" ht="12.95" hidden="1" customHeight="1" x14ac:dyDescent="0.25">
      <c r="B10" s="21" t="s">
        <v>7</v>
      </c>
      <c r="C10" s="24">
        <v>65</v>
      </c>
      <c r="D10" s="24">
        <v>703.85714285714289</v>
      </c>
      <c r="E10" s="24">
        <v>466.99999999999994</v>
      </c>
      <c r="F10" s="25">
        <v>-0.90765171503957787</v>
      </c>
      <c r="G10" s="25">
        <v>-0.86081370449678796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25</v>
      </c>
      <c r="D12" s="24">
        <v>65</v>
      </c>
      <c r="E12" s="24" t="e">
        <v>#DIV/0!</v>
      </c>
      <c r="F12" s="25">
        <v>-0.61538461538461542</v>
      </c>
      <c r="G12" s="25" t="e">
        <v>#DIV/0!</v>
      </c>
    </row>
    <row r="13" spans="1:10" ht="12.95" hidden="1" customHeight="1" x14ac:dyDescent="0.25">
      <c r="B13" s="21" t="s">
        <v>4</v>
      </c>
      <c r="C13" s="24">
        <v>4181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v>482</v>
      </c>
      <c r="D15" s="24">
        <v>1395.875</v>
      </c>
      <c r="E15" s="24">
        <v>2132.8666666666668</v>
      </c>
      <c r="F15" s="25">
        <v>-0.65469687472015758</v>
      </c>
      <c r="G15" s="25">
        <v>-0.77401306535804704</v>
      </c>
    </row>
    <row r="16" spans="1:10" ht="12.95" hidden="1" customHeight="1" x14ac:dyDescent="0.25">
      <c r="B16" s="21" t="s">
        <v>6</v>
      </c>
      <c r="C16" s="24">
        <v>383</v>
      </c>
      <c r="D16" s="24">
        <v>771.875</v>
      </c>
      <c r="E16" s="24">
        <v>1859.65</v>
      </c>
      <c r="F16" s="25">
        <v>-0.50380566801619431</v>
      </c>
      <c r="G16" s="25">
        <v>-0.79404726695883632</v>
      </c>
    </row>
    <row r="17" spans="2:10" ht="12.95" hidden="1" customHeight="1" x14ac:dyDescent="0.25">
      <c r="B17" s="21" t="s">
        <v>5</v>
      </c>
      <c r="C17" s="24">
        <v>89</v>
      </c>
      <c r="D17" s="24">
        <v>201.06666666666666</v>
      </c>
      <c r="E17" s="24">
        <v>367.8235294117647</v>
      </c>
      <c r="F17" s="25">
        <v>-0.55736074270557023</v>
      </c>
      <c r="G17" s="25">
        <v>-0.7580361426515273</v>
      </c>
    </row>
    <row r="18" spans="2:10" ht="12.95" hidden="1" customHeight="1" x14ac:dyDescent="0.25">
      <c r="B18" s="21" t="s">
        <v>7</v>
      </c>
      <c r="C18" s="24">
        <v>7</v>
      </c>
      <c r="D18" s="24">
        <v>26</v>
      </c>
      <c r="E18" s="24">
        <v>276.25</v>
      </c>
      <c r="F18" s="25">
        <v>-0.73076923076923084</v>
      </c>
      <c r="G18" s="25">
        <v>-0.97466063348416287</v>
      </c>
    </row>
    <row r="19" spans="2:10" ht="12.95" hidden="1" customHeight="1" x14ac:dyDescent="0.25">
      <c r="B19" s="21" t="s">
        <v>8</v>
      </c>
      <c r="C19" s="24">
        <v>0</v>
      </c>
      <c r="D19" s="24">
        <v>520</v>
      </c>
      <c r="E19" s="24">
        <v>455</v>
      </c>
      <c r="F19" s="25">
        <v>-1</v>
      </c>
      <c r="G19" s="25">
        <v>-1</v>
      </c>
    </row>
    <row r="20" spans="2:10" ht="12.9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2.95" hidden="1" customHeight="1" x14ac:dyDescent="0.25">
      <c r="B21" s="21" t="s">
        <v>4</v>
      </c>
      <c r="C21" s="24">
        <v>961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24">
        <v>2871</v>
      </c>
      <c r="D23" s="24">
        <v>4363.9194444444438</v>
      </c>
      <c r="E23" s="24">
        <v>4711.5939393939398</v>
      </c>
      <c r="F23" s="25">
        <v>-0.34210517940358143</v>
      </c>
      <c r="G23" s="25">
        <v>-0.39065207296507776</v>
      </c>
    </row>
    <row r="24" spans="2:10" ht="12.95" customHeight="1" x14ac:dyDescent="0.25">
      <c r="B24" s="21" t="s">
        <v>6</v>
      </c>
      <c r="C24" s="24">
        <v>1670</v>
      </c>
      <c r="D24" s="24">
        <v>2347.041666666667</v>
      </c>
      <c r="E24" s="24">
        <v>3484</v>
      </c>
      <c r="F24" s="25">
        <v>-0.28846597667276186</v>
      </c>
      <c r="G24" s="25">
        <v>-0.52066590126291623</v>
      </c>
    </row>
    <row r="25" spans="2:10" ht="12.95" customHeight="1" x14ac:dyDescent="0.25">
      <c r="B25" s="21" t="s">
        <v>5</v>
      </c>
      <c r="C25" s="24">
        <v>504</v>
      </c>
      <c r="D25" s="24">
        <v>1013.0666666666666</v>
      </c>
      <c r="E25" s="24">
        <v>942.71241830065355</v>
      </c>
      <c r="F25" s="25">
        <v>-0.50250065806791255</v>
      </c>
      <c r="G25" s="25">
        <v>-0.46537248240718265</v>
      </c>
    </row>
    <row r="26" spans="2:10" ht="12.95" customHeight="1" x14ac:dyDescent="0.25">
      <c r="B26" s="21" t="s">
        <v>7</v>
      </c>
      <c r="C26" s="24">
        <v>72</v>
      </c>
      <c r="D26" s="24">
        <v>729.85714285714289</v>
      </c>
      <c r="E26" s="24">
        <v>743.25</v>
      </c>
      <c r="F26" s="25">
        <v>-0.90135055783910745</v>
      </c>
      <c r="G26" s="25">
        <v>-0.90312815338042385</v>
      </c>
    </row>
    <row r="27" spans="2:10" ht="12.95" customHeight="1" x14ac:dyDescent="0.25">
      <c r="B27" s="21" t="s">
        <v>8</v>
      </c>
      <c r="C27" s="24">
        <v>0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v>25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v>5142</v>
      </c>
      <c r="D29" s="24">
        <v>8454</v>
      </c>
      <c r="E29" s="24">
        <v>9882</v>
      </c>
      <c r="F29" s="25">
        <v>-0.39176721078779275</v>
      </c>
      <c r="G29" s="25">
        <v>-0.47965998785670916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v>6028</v>
      </c>
      <c r="D31" s="24">
        <v>38315</v>
      </c>
      <c r="E31" s="24">
        <v>64056</v>
      </c>
      <c r="F31" s="24">
        <v>266639</v>
      </c>
      <c r="G31" s="24">
        <v>210296</v>
      </c>
      <c r="I31" s="31"/>
      <c r="J31" s="31"/>
    </row>
    <row r="32" spans="2:10" ht="12.95" customHeight="1" x14ac:dyDescent="0.25">
      <c r="B32" s="21" t="s">
        <v>6</v>
      </c>
      <c r="C32" s="24">
        <v>4117</v>
      </c>
      <c r="D32" s="24">
        <v>15025</v>
      </c>
      <c r="E32" s="24">
        <v>18168</v>
      </c>
      <c r="F32" s="24">
        <v>125098</v>
      </c>
      <c r="G32" s="24">
        <v>106759</v>
      </c>
    </row>
    <row r="33" spans="2:7" ht="12.95" customHeight="1" x14ac:dyDescent="0.25">
      <c r="B33" s="21" t="s">
        <v>5</v>
      </c>
      <c r="C33" s="24">
        <v>858</v>
      </c>
      <c r="D33" s="24">
        <v>4133</v>
      </c>
      <c r="E33" s="24">
        <v>5222</v>
      </c>
      <c r="F33" s="24">
        <v>47608</v>
      </c>
      <c r="G33" s="24">
        <v>25173</v>
      </c>
    </row>
    <row r="34" spans="2:7" ht="12.95" customHeight="1" x14ac:dyDescent="0.25">
      <c r="B34" s="21" t="s">
        <v>7</v>
      </c>
      <c r="C34" s="24">
        <v>165</v>
      </c>
      <c r="D34" s="24">
        <v>863</v>
      </c>
      <c r="E34" s="24">
        <v>366</v>
      </c>
      <c r="F34" s="24">
        <v>4551</v>
      </c>
      <c r="G34" s="24">
        <v>8274</v>
      </c>
    </row>
    <row r="35" spans="2:7" ht="12.95" customHeight="1" x14ac:dyDescent="0.25">
      <c r="B35" s="21" t="s">
        <v>8</v>
      </c>
      <c r="C35" s="24">
        <v>8</v>
      </c>
      <c r="D35" s="24">
        <v>513</v>
      </c>
      <c r="E35" s="24">
        <v>647</v>
      </c>
      <c r="F35" s="24">
        <v>4747</v>
      </c>
      <c r="G35" s="24">
        <v>4460</v>
      </c>
    </row>
    <row r="36" spans="2:7" ht="12.95" customHeight="1" x14ac:dyDescent="0.25">
      <c r="B36" s="21" t="s">
        <v>10</v>
      </c>
      <c r="C36" s="24">
        <v>25</v>
      </c>
      <c r="D36" s="24">
        <v>56</v>
      </c>
      <c r="E36" s="24">
        <v>118</v>
      </c>
      <c r="F36" s="24">
        <v>6724</v>
      </c>
      <c r="G36" s="24">
        <v>4542</v>
      </c>
    </row>
    <row r="37" spans="2:7" ht="12.95" customHeight="1" x14ac:dyDescent="0.25">
      <c r="B37" s="21" t="s">
        <v>4</v>
      </c>
      <c r="C37" s="24">
        <v>11201</v>
      </c>
      <c r="D37" s="24">
        <v>58905</v>
      </c>
      <c r="E37" s="24">
        <v>88577</v>
      </c>
      <c r="F37" s="24">
        <v>455367</v>
      </c>
      <c r="G37" s="24">
        <v>359504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1411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614BBB06-DAFC-4789-899D-613178708D4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1F4FD3B-04FA-4DDE-93C4-87665CC9CB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5B977DC5-028A-4EF6-8647-F348B8A8A5AF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