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<sst xmlns="http://schemas.openxmlformats.org/spreadsheetml/2006/main" count="106290" uniqueCount="1430">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</sst>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035"/>
  <sheetViews>
    <sheetView showGridLines="0" topLeftCell="A25983" workbookViewId="0">
      <selection activeCell="E25995" sqref="E2599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35" si="1218">WEEKNUM(A25987)</f>
        <v>25</v>
      </c>
      <c r="C25987" s="4">
        <f t="shared" ref="C25987:C26035" si="1219">MONTH(A25987)</f>
        <v>6</v>
      </c>
      <c r="D25987" s="4">
        <f t="shared" ref="D25987:D26035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 t="shared" si="1220"/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42535</v>
      </c>
    </row>
    <row r="2" spans="1:6" x14ac:dyDescent="0.25">
      <c r="A2" s="22" t="s">
        <v>1043</v>
      </c>
      <c r="B2" s="23">
        <v>42535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3087</v>
      </c>
      <c r="C4" s="24">
        <v>3604.635185185185</v>
      </c>
      <c r="D4" s="24">
        <v>4413.5122641509424</v>
      </c>
      <c r="E4" s="25">
        <v>-0.14360265563423225</v>
      </c>
      <c r="F4" s="25">
        <v>-0.3005570585870192</v>
      </c>
    </row>
    <row r="5" spans="1:6" x14ac:dyDescent="0.25">
      <c r="A5" s="21" t="s">
        <v>6</v>
      </c>
      <c r="B5" s="24">
        <v>1118</v>
      </c>
      <c r="C5" s="24">
        <v>1164.5214285714285</v>
      </c>
      <c r="D5" s="24">
        <v>3022.8095238095239</v>
      </c>
      <c r="E5" s="25">
        <v>-3.9948967386970624E-2</v>
      </c>
      <c r="F5" s="25">
        <v>-0.63014540241654715</v>
      </c>
    </row>
    <row r="6" spans="1:6" x14ac:dyDescent="0.25">
      <c r="A6" s="21" t="s">
        <v>5</v>
      </c>
      <c r="B6" s="24">
        <v>243</v>
      </c>
      <c r="C6" s="24">
        <v>875.26111111111106</v>
      </c>
      <c r="D6" s="24">
        <v>710.72368421052636</v>
      </c>
      <c r="E6" s="25">
        <v>-0.72236856303198405</v>
      </c>
      <c r="F6" s="25">
        <v>-0.65809497361843938</v>
      </c>
    </row>
    <row r="7" spans="1:6" x14ac:dyDescent="0.25">
      <c r="A7" s="21" t="s">
        <v>7</v>
      </c>
      <c r="B7" s="24">
        <v>95</v>
      </c>
      <c r="C7" s="24">
        <v>0</v>
      </c>
      <c r="D7" s="24">
        <v>593.125</v>
      </c>
      <c r="E7" s="25">
        <v>0</v>
      </c>
      <c r="F7" s="25">
        <v>-0.83983140147523705</v>
      </c>
    </row>
    <row r="8" spans="1:6" x14ac:dyDescent="0.25">
      <c r="A8" s="21" t="s">
        <v>8</v>
      </c>
      <c r="B8" s="24">
        <v>50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4593</v>
      </c>
      <c r="C10" s="24">
        <v>3605</v>
      </c>
      <c r="D10" s="24">
        <v>8740</v>
      </c>
      <c r="E10" s="25">
        <v>0.27406380027739252</v>
      </c>
      <c r="F10" s="25">
        <v>-0.47448512585812352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5432</v>
      </c>
      <c r="C12" s="24">
        <v>25727</v>
      </c>
      <c r="D12" s="24">
        <v>41408</v>
      </c>
      <c r="E12" s="24">
        <v>254051</v>
      </c>
      <c r="F12" s="24">
        <v>196543</v>
      </c>
    </row>
    <row r="13" spans="1:6" x14ac:dyDescent="0.25">
      <c r="A13" s="21" t="s">
        <v>6</v>
      </c>
      <c r="B13" s="24">
        <v>2147</v>
      </c>
      <c r="C13" s="24">
        <v>7743</v>
      </c>
      <c r="D13" s="24">
        <v>12447</v>
      </c>
      <c r="E13" s="24">
        <v>117816</v>
      </c>
      <c r="F13" s="24">
        <v>98089</v>
      </c>
    </row>
    <row r="14" spans="1:6" x14ac:dyDescent="0.25">
      <c r="A14" s="21" t="s">
        <v>5</v>
      </c>
      <c r="B14" s="24">
        <v>473</v>
      </c>
      <c r="C14" s="24">
        <v>2704</v>
      </c>
      <c r="D14" s="24">
        <v>3241</v>
      </c>
      <c r="E14" s="24">
        <v>46179</v>
      </c>
      <c r="F14" s="24">
        <v>24201</v>
      </c>
    </row>
    <row r="15" spans="1:6" x14ac:dyDescent="0.25">
      <c r="A15" s="21" t="s">
        <v>7</v>
      </c>
      <c r="B15" s="24">
        <v>270</v>
      </c>
      <c r="C15" s="24">
        <v>585</v>
      </c>
      <c r="D15" s="24">
        <v>183</v>
      </c>
      <c r="E15" s="24">
        <v>4273</v>
      </c>
      <c r="F15" s="24">
        <v>7815</v>
      </c>
    </row>
    <row r="16" spans="1:6" x14ac:dyDescent="0.25">
      <c r="A16" s="21" t="s">
        <v>8</v>
      </c>
      <c r="B16" s="24">
        <v>60</v>
      </c>
      <c r="C16" s="24">
        <v>405</v>
      </c>
      <c r="D16" s="24">
        <v>300</v>
      </c>
      <c r="E16" s="24">
        <v>4639</v>
      </c>
      <c r="F16" s="24">
        <v>4215</v>
      </c>
    </row>
    <row r="17" spans="1:6" x14ac:dyDescent="0.25">
      <c r="A17" s="21" t="s">
        <v>10</v>
      </c>
      <c r="B17" s="24">
        <v>0</v>
      </c>
      <c r="C17" s="24">
        <v>21</v>
      </c>
      <c r="D17" s="24">
        <v>90</v>
      </c>
      <c r="E17" s="24">
        <v>6689</v>
      </c>
      <c r="F17" s="24">
        <v>4542</v>
      </c>
    </row>
    <row r="18" spans="1:6" x14ac:dyDescent="0.25">
      <c r="A18" s="21" t="s">
        <v>4</v>
      </c>
      <c r="B18" s="24">
        <v>8382</v>
      </c>
      <c r="C18" s="24">
        <v>37185</v>
      </c>
      <c r="D18" s="24">
        <v>57669</v>
      </c>
      <c r="E18" s="24">
        <v>433647</v>
      </c>
      <c r="F18" s="24">
        <v>335405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AC3747F-8489-4EFB-A119-AED327B84C8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1CE1A54B-91F0-4219-AF42-EFB5E46344C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H26" sqref="H26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42169</v>
      </c>
      <c r="J2" s="35" t="str">
        <f>CONCATENATE("&lt;",I2)</f>
        <v>&lt;42169</v>
      </c>
    </row>
    <row r="3" spans="1:10" x14ac:dyDescent="0.25">
      <c r="I3" s="34">
        <f>+C5-30</f>
        <v>42505</v>
      </c>
      <c r="J3" s="35" t="str">
        <f>CONCATENATE("&lt;",I3)</f>
        <v>&lt;42505</v>
      </c>
    </row>
    <row r="4" spans="1:10" ht="17.25" thickBot="1" x14ac:dyDescent="0.3">
      <c r="B4" s="16" t="s">
        <v>1054</v>
      </c>
      <c r="C4" s="14"/>
      <c r="D4" s="14"/>
      <c r="E4" s="14"/>
      <c r="G4" s="36">
        <v>42535</v>
      </c>
    </row>
    <row r="5" spans="1:10" ht="20.100000000000001" customHeight="1" x14ac:dyDescent="0.25">
      <c r="B5" s="22" t="s">
        <v>1043</v>
      </c>
      <c r="C5" s="23">
        <v>42535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2767</v>
      </c>
      <c r="D7" s="24">
        <v>2491.1851851851852</v>
      </c>
      <c r="E7" s="24">
        <v>2211.9622641509432</v>
      </c>
      <c r="F7" s="25">
        <v>0.11071630341054384</v>
      </c>
      <c r="G7" s="25">
        <v>0.25092549942849351</v>
      </c>
    </row>
    <row r="8" spans="1:10" ht="12.95" hidden="1" customHeight="1" x14ac:dyDescent="0.25">
      <c r="B8" s="21" t="s">
        <v>6</v>
      </c>
      <c r="C8" s="24">
        <v>882</v>
      </c>
      <c r="D8" s="24">
        <v>753.07142857142856</v>
      </c>
      <c r="E8" s="24">
        <v>1889.6428571428571</v>
      </c>
      <c r="F8" s="25">
        <v>0.17120364222707019</v>
      </c>
      <c r="G8" s="25">
        <v>-0.53324513324513323</v>
      </c>
    </row>
    <row r="9" spans="1:10" ht="12.95" hidden="1" customHeight="1" x14ac:dyDescent="0.25">
      <c r="B9" s="21" t="s">
        <v>5</v>
      </c>
      <c r="C9" s="24">
        <v>203</v>
      </c>
      <c r="D9" s="24">
        <v>666.61111111111109</v>
      </c>
      <c r="E9" s="24">
        <v>302.25</v>
      </c>
      <c r="F9" s="25">
        <v>-0.69547462288524042</v>
      </c>
      <c r="G9" s="25">
        <v>-0.32837055417700578</v>
      </c>
    </row>
    <row r="10" spans="1:10" ht="12.95" hidden="1" customHeight="1" x14ac:dyDescent="0.25">
      <c r="B10" s="21" t="s">
        <v>7</v>
      </c>
      <c r="C10" s="24">
        <v>95</v>
      </c>
      <c r="D10" s="24">
        <v>286</v>
      </c>
      <c r="E10" s="24">
        <v>429</v>
      </c>
      <c r="F10" s="25">
        <v>-0.66783216783216781</v>
      </c>
      <c r="G10" s="25">
        <v>-0.77855477855477861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71.5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3947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320</v>
      </c>
      <c r="D15" s="24">
        <v>1113.45</v>
      </c>
      <c r="E15" s="24">
        <v>2201.5499999999997</v>
      </c>
      <c r="F15" s="25">
        <v>-0.71260496654542194</v>
      </c>
      <c r="G15" s="25">
        <v>-0.85464786173377849</v>
      </c>
    </row>
    <row r="16" spans="1:10" ht="12.95" hidden="1" customHeight="1" x14ac:dyDescent="0.25">
      <c r="B16" s="21" t="s">
        <v>6</v>
      </c>
      <c r="C16" s="24">
        <v>236</v>
      </c>
      <c r="D16" s="24">
        <v>411.45</v>
      </c>
      <c r="E16" s="24">
        <v>1133.1666666666667</v>
      </c>
      <c r="F16" s="25">
        <v>-0.42641876291165393</v>
      </c>
      <c r="G16" s="25">
        <v>-0.79173407854096189</v>
      </c>
    </row>
    <row r="17" spans="2:10" ht="12.95" hidden="1" customHeight="1" x14ac:dyDescent="0.25">
      <c r="B17" s="21" t="s">
        <v>5</v>
      </c>
      <c r="C17" s="24">
        <v>40</v>
      </c>
      <c r="D17" s="24">
        <v>208.65</v>
      </c>
      <c r="E17" s="24">
        <v>408.47368421052636</v>
      </c>
      <c r="F17" s="25">
        <v>-0.80829139707644382</v>
      </c>
      <c r="G17" s="25">
        <v>-0.90207447493879656</v>
      </c>
    </row>
    <row r="18" spans="2:10" ht="12.95" hidden="1" customHeight="1" x14ac:dyDescent="0.25">
      <c r="B18" s="21" t="s">
        <v>7</v>
      </c>
      <c r="C18" s="24">
        <v>0</v>
      </c>
      <c r="D18" s="24" t="e">
        <v>#DIV/0!</v>
      </c>
      <c r="E18" s="24">
        <v>164.125</v>
      </c>
      <c r="F18" s="25" t="e">
        <v>#DIV/0!</v>
      </c>
      <c r="G18" s="25">
        <v>-1</v>
      </c>
    </row>
    <row r="19" spans="2:10" ht="12.95" hidden="1" customHeight="1" x14ac:dyDescent="0.25">
      <c r="B19" s="21" t="s">
        <v>8</v>
      </c>
      <c r="C19" s="24">
        <v>50</v>
      </c>
      <c r="D19" s="24">
        <v>650</v>
      </c>
      <c r="E19" s="24">
        <v>611</v>
      </c>
      <c r="F19" s="25">
        <v>-0.92307692307692313</v>
      </c>
      <c r="G19" s="25">
        <v>-0.91816693944353522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646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3087</v>
      </c>
      <c r="D23" s="24">
        <v>3604.635185185185</v>
      </c>
      <c r="E23" s="24">
        <v>4413.5122641509424</v>
      </c>
      <c r="F23" s="25">
        <v>-0.14360265563423225</v>
      </c>
      <c r="G23" s="25">
        <v>-0.3005570585870192</v>
      </c>
    </row>
    <row r="24" spans="2:10" ht="12.95" customHeight="1" x14ac:dyDescent="0.25">
      <c r="B24" s="21" t="s">
        <v>6</v>
      </c>
      <c r="C24" s="24">
        <v>1118</v>
      </c>
      <c r="D24" s="24">
        <v>1164.5214285714285</v>
      </c>
      <c r="E24" s="24">
        <v>3022.8095238095239</v>
      </c>
      <c r="F24" s="25">
        <v>-3.9948967386970624E-2</v>
      </c>
      <c r="G24" s="25">
        <v>-0.63014540241654715</v>
      </c>
    </row>
    <row r="25" spans="2:10" ht="12.95" customHeight="1" x14ac:dyDescent="0.25">
      <c r="B25" s="21" t="s">
        <v>5</v>
      </c>
      <c r="C25" s="24">
        <v>243</v>
      </c>
      <c r="D25" s="24">
        <v>875.26111111111106</v>
      </c>
      <c r="E25" s="24">
        <v>710.72368421052636</v>
      </c>
      <c r="F25" s="25">
        <v>-0.72236856303198405</v>
      </c>
      <c r="G25" s="25">
        <v>-0.65809497361843938</v>
      </c>
    </row>
    <row r="26" spans="2:10" ht="12.95" customHeight="1" x14ac:dyDescent="0.25">
      <c r="B26" s="21" t="s">
        <v>7</v>
      </c>
      <c r="C26" s="24">
        <v>95</v>
      </c>
      <c r="D26" s="24">
        <v>0</v>
      </c>
      <c r="E26" s="24">
        <v>593.125</v>
      </c>
      <c r="F26" s="25">
        <v>0</v>
      </c>
      <c r="G26" s="25">
        <v>-0.83983140147523705</v>
      </c>
    </row>
    <row r="27" spans="2:10" ht="12.95" customHeight="1" x14ac:dyDescent="0.25">
      <c r="B27" s="21" t="s">
        <v>8</v>
      </c>
      <c r="C27" s="24">
        <v>50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4593</v>
      </c>
      <c r="D29" s="24">
        <v>3605</v>
      </c>
      <c r="E29" s="24">
        <v>8740</v>
      </c>
      <c r="F29" s="25">
        <v>0.27406380027739252</v>
      </c>
      <c r="G29" s="25">
        <v>-0.47448512585812352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5432</v>
      </c>
      <c r="D31" s="24">
        <v>25727</v>
      </c>
      <c r="E31" s="24">
        <v>41408</v>
      </c>
      <c r="F31" s="24">
        <v>254051</v>
      </c>
      <c r="G31" s="24">
        <v>196543</v>
      </c>
      <c r="I31" s="31"/>
      <c r="J31" s="31"/>
    </row>
    <row r="32" spans="2:10" ht="12.95" customHeight="1" x14ac:dyDescent="0.25">
      <c r="B32" s="21" t="s">
        <v>6</v>
      </c>
      <c r="C32" s="24">
        <v>2147</v>
      </c>
      <c r="D32" s="24">
        <v>7743</v>
      </c>
      <c r="E32" s="24">
        <v>12447</v>
      </c>
      <c r="F32" s="24">
        <v>117816</v>
      </c>
      <c r="G32" s="24">
        <v>98089</v>
      </c>
    </row>
    <row r="33" spans="2:7" ht="12.95" customHeight="1" x14ac:dyDescent="0.25">
      <c r="B33" s="21" t="s">
        <v>5</v>
      </c>
      <c r="C33" s="24">
        <v>473</v>
      </c>
      <c r="D33" s="24">
        <v>2704</v>
      </c>
      <c r="E33" s="24">
        <v>3241</v>
      </c>
      <c r="F33" s="24">
        <v>46179</v>
      </c>
      <c r="G33" s="24">
        <v>24201</v>
      </c>
    </row>
    <row r="34" spans="2:7" ht="12.95" customHeight="1" x14ac:dyDescent="0.25">
      <c r="B34" s="21" t="s">
        <v>7</v>
      </c>
      <c r="C34" s="24">
        <v>270</v>
      </c>
      <c r="D34" s="24">
        <v>585</v>
      </c>
      <c r="E34" s="24">
        <v>183</v>
      </c>
      <c r="F34" s="24">
        <v>4273</v>
      </c>
      <c r="G34" s="24">
        <v>7815</v>
      </c>
    </row>
    <row r="35" spans="2:7" ht="12.95" customHeight="1" x14ac:dyDescent="0.25">
      <c r="B35" s="21" t="s">
        <v>8</v>
      </c>
      <c r="C35" s="24">
        <v>60</v>
      </c>
      <c r="D35" s="24">
        <v>405</v>
      </c>
      <c r="E35" s="24">
        <v>300</v>
      </c>
      <c r="F35" s="24">
        <v>4639</v>
      </c>
      <c r="G35" s="24">
        <v>4215</v>
      </c>
    </row>
    <row r="36" spans="2:7" ht="12.95" customHeight="1" x14ac:dyDescent="0.25">
      <c r="B36" s="21" t="s">
        <v>10</v>
      </c>
      <c r="C36" s="24">
        <v>0</v>
      </c>
      <c r="D36" s="24">
        <v>21</v>
      </c>
      <c r="E36" s="24">
        <v>90</v>
      </c>
      <c r="F36" s="24">
        <v>6689</v>
      </c>
      <c r="G36" s="24">
        <v>4542</v>
      </c>
    </row>
    <row r="37" spans="2:7" ht="12.95" customHeight="1" x14ac:dyDescent="0.25">
      <c r="B37" s="21" t="s">
        <v>4</v>
      </c>
      <c r="C37" s="24">
        <v>8382</v>
      </c>
      <c r="D37" s="24">
        <v>37185</v>
      </c>
      <c r="E37" s="24">
        <v>57669</v>
      </c>
      <c r="F37" s="24">
        <v>433647</v>
      </c>
      <c r="G37" s="24">
        <v>335405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58D8021-E7C1-4CFE-90DE-EECF8CD227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CE66AF-D605-449E-AF3A-B9584B05D6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BCFD142-8535-4001-935E-43F74A5CED7C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