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<sst xmlns="http://schemas.openxmlformats.org/spreadsheetml/2006/main" count="105947" uniqueCount="1411">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</sst>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953"/>
  <sheetViews>
    <sheetView showGridLines="0" topLeftCell="F25901" workbookViewId="0">
      <selection activeCell="G25921" sqref="G2592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53" si="1215">WEEKNUM(A25923)</f>
        <v>24</v>
      </c>
      <c r="C25923" s="4">
        <f t="shared" ref="C25923:C25953" si="1216">MONTH(A25923)</f>
        <v>6</v>
      </c>
      <c r="D25923" s="4">
        <f t="shared" ref="D25923:D25953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42531</v>
      </c>
    </row>
    <row r="2" spans="1:6" x14ac:dyDescent="0.25">
      <c r="A2" s="22" t="s">
        <v>1043</v>
      </c>
      <c r="B2" s="23">
        <v>42531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3281</v>
      </c>
      <c r="C4" s="24">
        <v>3682.6369047619046</v>
      </c>
      <c r="D4" s="24">
        <v>3802.1023529411764</v>
      </c>
      <c r="E4" s="25">
        <v>-0.10906231462639182</v>
      </c>
      <c r="F4" s="25">
        <v>-0.13705637159874706</v>
      </c>
    </row>
    <row r="5" spans="1:6" x14ac:dyDescent="0.25">
      <c r="A5" s="21" t="s">
        <v>6</v>
      </c>
      <c r="B5" s="24">
        <v>726</v>
      </c>
      <c r="C5" s="24">
        <v>1516.6666666666667</v>
      </c>
      <c r="D5" s="24">
        <v>2828.3125</v>
      </c>
      <c r="E5" s="25">
        <v>-0.52131868131868142</v>
      </c>
      <c r="F5" s="25">
        <v>-0.74330983581199028</v>
      </c>
    </row>
    <row r="6" spans="1:6" x14ac:dyDescent="0.25">
      <c r="A6" s="21" t="s">
        <v>5</v>
      </c>
      <c r="B6" s="24">
        <v>316</v>
      </c>
      <c r="C6" s="24">
        <v>1121.4064171122996</v>
      </c>
      <c r="D6" s="24">
        <v>728.69642857142867</v>
      </c>
      <c r="E6" s="25">
        <v>-0.71821099364339092</v>
      </c>
      <c r="F6" s="25">
        <v>-0.56634891072610105</v>
      </c>
    </row>
    <row r="7" spans="1:6" x14ac:dyDescent="0.25">
      <c r="A7" s="21" t="s">
        <v>7</v>
      </c>
      <c r="B7" s="24">
        <v>85</v>
      </c>
      <c r="C7" s="24">
        <v>198.25</v>
      </c>
      <c r="D7" s="24">
        <v>1398.8</v>
      </c>
      <c r="E7" s="25">
        <v>-0.57124842370744011</v>
      </c>
      <c r="F7" s="25">
        <v>-0.93923362882470685</v>
      </c>
    </row>
    <row r="8" spans="1:6" x14ac:dyDescent="0.25">
      <c r="A8" s="21" t="s">
        <v>8</v>
      </c>
      <c r="B8" s="24">
        <v>45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4453</v>
      </c>
      <c r="C10" s="24">
        <v>6519</v>
      </c>
      <c r="D10" s="24">
        <v>8728</v>
      </c>
      <c r="E10" s="25">
        <v>-0.31691977297131457</v>
      </c>
      <c r="F10" s="25">
        <v>-0.48980293308890921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12061</v>
      </c>
      <c r="C12" s="24">
        <v>20295</v>
      </c>
      <c r="D12" s="24">
        <v>30879</v>
      </c>
      <c r="E12" s="24">
        <v>248619</v>
      </c>
      <c r="F12" s="24">
        <v>188888</v>
      </c>
    </row>
    <row r="13" spans="1:6" x14ac:dyDescent="0.25">
      <c r="A13" s="21" t="s">
        <v>6</v>
      </c>
      <c r="B13" s="24">
        <v>3066</v>
      </c>
      <c r="C13" s="24">
        <v>5596</v>
      </c>
      <c r="D13" s="24">
        <v>8300</v>
      </c>
      <c r="E13" s="24">
        <v>115669</v>
      </c>
      <c r="F13" s="24">
        <v>94268</v>
      </c>
    </row>
    <row r="14" spans="1:6" x14ac:dyDescent="0.25">
      <c r="A14" s="21" t="s">
        <v>5</v>
      </c>
      <c r="B14" s="24">
        <v>1244</v>
      </c>
      <c r="C14" s="24">
        <v>2231</v>
      </c>
      <c r="D14" s="24">
        <v>1944</v>
      </c>
      <c r="E14" s="24">
        <v>45706</v>
      </c>
      <c r="F14" s="24">
        <v>23648</v>
      </c>
    </row>
    <row r="15" spans="1:6" x14ac:dyDescent="0.25">
      <c r="A15" s="21" t="s">
        <v>7</v>
      </c>
      <c r="B15" s="24">
        <v>220</v>
      </c>
      <c r="C15" s="24">
        <v>315</v>
      </c>
      <c r="D15" s="24">
        <v>137</v>
      </c>
      <c r="E15" s="24">
        <v>4003</v>
      </c>
      <c r="F15" s="24">
        <v>7604</v>
      </c>
    </row>
    <row r="16" spans="1:6" x14ac:dyDescent="0.25">
      <c r="A16" s="21" t="s">
        <v>8</v>
      </c>
      <c r="B16" s="24">
        <v>250</v>
      </c>
      <c r="C16" s="24">
        <v>345</v>
      </c>
      <c r="D16" s="24">
        <v>165</v>
      </c>
      <c r="E16" s="24">
        <v>4579</v>
      </c>
      <c r="F16" s="24">
        <v>4075</v>
      </c>
    </row>
    <row r="17" spans="1:6" x14ac:dyDescent="0.25">
      <c r="A17" s="21" t="s">
        <v>10</v>
      </c>
      <c r="B17" s="24">
        <v>11</v>
      </c>
      <c r="C17" s="24">
        <v>21</v>
      </c>
      <c r="D17" s="24">
        <v>55</v>
      </c>
      <c r="E17" s="24">
        <v>6689</v>
      </c>
      <c r="F17" s="24">
        <v>4542</v>
      </c>
    </row>
    <row r="18" spans="1:6" x14ac:dyDescent="0.25">
      <c r="A18" s="21" t="s">
        <v>4</v>
      </c>
      <c r="B18" s="24">
        <v>16852</v>
      </c>
      <c r="C18" s="24">
        <v>28803</v>
      </c>
      <c r="D18" s="24">
        <v>41480</v>
      </c>
      <c r="E18" s="24">
        <v>425265</v>
      </c>
      <c r="F18" s="24">
        <v>323025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188E59B-880C-4C60-8553-1B990A1625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12C82D9D-8BE2-4B0C-BBC0-60E835024A1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I32" sqref="I32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42165</v>
      </c>
      <c r="J2" s="35" t="str">
        <f>CONCATENATE("&lt;",I2)</f>
        <v>&lt;42165</v>
      </c>
    </row>
    <row r="3" spans="1:10" x14ac:dyDescent="0.25">
      <c r="I3" s="34">
        <f>+C5-30</f>
        <v>42501</v>
      </c>
      <c r="J3" s="35" t="str">
        <f>CONCATENATE("&lt;",I3)</f>
        <v>&lt;42501</v>
      </c>
    </row>
    <row r="4" spans="1:10" ht="17.25" thickBot="1" x14ac:dyDescent="0.3">
      <c r="B4" s="16" t="s">
        <v>1054</v>
      </c>
      <c r="C4" s="14"/>
      <c r="D4" s="14"/>
      <c r="E4" s="14"/>
      <c r="G4" s="36">
        <v>42531</v>
      </c>
    </row>
    <row r="5" spans="1:10" ht="20.100000000000001" customHeight="1" x14ac:dyDescent="0.25">
      <c r="B5" s="22" t="s">
        <v>1043</v>
      </c>
      <c r="C5" s="23">
        <v>42531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2897</v>
      </c>
      <c r="D7" s="24">
        <v>2514.8035714285716</v>
      </c>
      <c r="E7" s="24">
        <v>2287.2199999999998</v>
      </c>
      <c r="F7" s="25">
        <v>0.1519786407629109</v>
      </c>
      <c r="G7" s="25">
        <v>0.26660312519128038</v>
      </c>
    </row>
    <row r="8" spans="1:10" ht="12.95" hidden="1" customHeight="1" x14ac:dyDescent="0.25">
      <c r="B8" s="21" t="s">
        <v>6</v>
      </c>
      <c r="C8" s="24">
        <v>610</v>
      </c>
      <c r="D8" s="24">
        <v>866.66666666666674</v>
      </c>
      <c r="E8" s="24">
        <v>1309.75</v>
      </c>
      <c r="F8" s="25">
        <v>-0.29615384615384621</v>
      </c>
      <c r="G8" s="25">
        <v>-0.53426226379079977</v>
      </c>
    </row>
    <row r="9" spans="1:10" ht="12.95" hidden="1" customHeight="1" x14ac:dyDescent="0.25">
      <c r="B9" s="21" t="s">
        <v>5</v>
      </c>
      <c r="C9" s="24">
        <v>229</v>
      </c>
      <c r="D9" s="24">
        <v>745.58823529411768</v>
      </c>
      <c r="E9" s="24">
        <v>248.625</v>
      </c>
      <c r="F9" s="25">
        <v>-0.69285996055226828</v>
      </c>
      <c r="G9" s="25">
        <v>-7.8934137757667222E-2</v>
      </c>
    </row>
    <row r="10" spans="1:10" ht="12.95" hidden="1" customHeight="1" x14ac:dyDescent="0.25">
      <c r="B10" s="21" t="s">
        <v>7</v>
      </c>
      <c r="C10" s="24">
        <v>85</v>
      </c>
      <c r="D10" s="24">
        <v>172.25</v>
      </c>
      <c r="E10" s="24">
        <v>358.8</v>
      </c>
      <c r="F10" s="25">
        <v>-0.50653120464441215</v>
      </c>
      <c r="G10" s="25">
        <v>-0.76309921962095872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130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3821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384</v>
      </c>
      <c r="D15" s="24">
        <v>1167.8333333333333</v>
      </c>
      <c r="E15" s="24">
        <v>1514.8823529411766</v>
      </c>
      <c r="F15" s="25">
        <v>-0.67118595690024252</v>
      </c>
      <c r="G15" s="25">
        <v>-0.74651496912981008</v>
      </c>
    </row>
    <row r="16" spans="1:10" ht="12.95" hidden="1" customHeight="1" x14ac:dyDescent="0.25">
      <c r="B16" s="21" t="s">
        <v>6</v>
      </c>
      <c r="C16" s="24">
        <v>116</v>
      </c>
      <c r="D16" s="24">
        <v>650</v>
      </c>
      <c r="E16" s="24">
        <v>1518.5625</v>
      </c>
      <c r="F16" s="25">
        <v>-0.82153846153846155</v>
      </c>
      <c r="G16" s="25">
        <v>-0.92361196855578875</v>
      </c>
    </row>
    <row r="17" spans="2:10" ht="12.95" hidden="1" customHeight="1" x14ac:dyDescent="0.25">
      <c r="B17" s="21" t="s">
        <v>5</v>
      </c>
      <c r="C17" s="24">
        <v>87</v>
      </c>
      <c r="D17" s="24">
        <v>375.81818181818181</v>
      </c>
      <c r="E17" s="24">
        <v>480.07142857142861</v>
      </c>
      <c r="F17" s="25">
        <v>-0.7685050798258346</v>
      </c>
      <c r="G17" s="25">
        <v>-0.8187769677131379</v>
      </c>
    </row>
    <row r="18" spans="2:10" ht="12.95" hidden="1" customHeight="1" x14ac:dyDescent="0.25">
      <c r="B18" s="21" t="s">
        <v>7</v>
      </c>
      <c r="C18" s="24">
        <v>0</v>
      </c>
      <c r="D18" s="24">
        <v>26</v>
      </c>
      <c r="E18" s="24">
        <v>1040</v>
      </c>
      <c r="F18" s="25">
        <v>-1</v>
      </c>
      <c r="G18" s="25">
        <v>-1</v>
      </c>
    </row>
    <row r="19" spans="2:10" ht="12.95" hidden="1" customHeight="1" x14ac:dyDescent="0.25">
      <c r="B19" s="21" t="s">
        <v>8</v>
      </c>
      <c r="C19" s="24">
        <v>45</v>
      </c>
      <c r="D19" s="24">
        <v>520</v>
      </c>
      <c r="E19" s="24">
        <v>671.66666666666663</v>
      </c>
      <c r="F19" s="25">
        <v>-0.91346153846153844</v>
      </c>
      <c r="G19" s="25">
        <v>-0.9330024813895782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632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3281</v>
      </c>
      <c r="D23" s="24">
        <v>3682.6369047619046</v>
      </c>
      <c r="E23" s="24">
        <v>3802.1023529411764</v>
      </c>
      <c r="F23" s="25">
        <v>-0.10906231462639182</v>
      </c>
      <c r="G23" s="25">
        <v>-0.13705637159874706</v>
      </c>
    </row>
    <row r="24" spans="2:10" ht="12.95" customHeight="1" x14ac:dyDescent="0.25">
      <c r="B24" s="21" t="s">
        <v>6</v>
      </c>
      <c r="C24" s="24">
        <v>726</v>
      </c>
      <c r="D24" s="24">
        <v>1516.6666666666667</v>
      </c>
      <c r="E24" s="24">
        <v>2828.3125</v>
      </c>
      <c r="F24" s="25">
        <v>-0.52131868131868142</v>
      </c>
      <c r="G24" s="25">
        <v>-0.74330983581199028</v>
      </c>
    </row>
    <row r="25" spans="2:10" ht="12.95" customHeight="1" x14ac:dyDescent="0.25">
      <c r="B25" s="21" t="s">
        <v>5</v>
      </c>
      <c r="C25" s="24">
        <v>316</v>
      </c>
      <c r="D25" s="24">
        <v>1121.4064171122996</v>
      </c>
      <c r="E25" s="24">
        <v>728.69642857142867</v>
      </c>
      <c r="F25" s="25">
        <v>-0.71821099364339092</v>
      </c>
      <c r="G25" s="25">
        <v>-0.56634891072610105</v>
      </c>
    </row>
    <row r="26" spans="2:10" ht="12.95" customHeight="1" x14ac:dyDescent="0.25">
      <c r="B26" s="21" t="s">
        <v>7</v>
      </c>
      <c r="C26" s="24">
        <v>85</v>
      </c>
      <c r="D26" s="24">
        <v>198.25</v>
      </c>
      <c r="E26" s="24">
        <v>1398.8</v>
      </c>
      <c r="F26" s="25">
        <v>-0.57124842370744011</v>
      </c>
      <c r="G26" s="25">
        <v>-0.93923362882470685</v>
      </c>
    </row>
    <row r="27" spans="2:10" ht="12.95" customHeight="1" x14ac:dyDescent="0.25">
      <c r="B27" s="21" t="s">
        <v>8</v>
      </c>
      <c r="C27" s="24">
        <v>45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4453</v>
      </c>
      <c r="D29" s="24">
        <v>6519</v>
      </c>
      <c r="E29" s="24">
        <v>8728</v>
      </c>
      <c r="F29" s="25">
        <v>-0.31691977297131457</v>
      </c>
      <c r="G29" s="25">
        <v>-0.48980293308890921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12061</v>
      </c>
      <c r="D31" s="24">
        <v>20295</v>
      </c>
      <c r="E31" s="24">
        <v>30879</v>
      </c>
      <c r="F31" s="24">
        <v>248619</v>
      </c>
      <c r="G31" s="24">
        <v>188888</v>
      </c>
      <c r="I31" s="31"/>
      <c r="J31" s="31"/>
    </row>
    <row r="32" spans="2:10" ht="12.95" customHeight="1" x14ac:dyDescent="0.25">
      <c r="B32" s="21" t="s">
        <v>6</v>
      </c>
      <c r="C32" s="24">
        <v>3066</v>
      </c>
      <c r="D32" s="24">
        <v>5596</v>
      </c>
      <c r="E32" s="24">
        <v>8300</v>
      </c>
      <c r="F32" s="24">
        <v>115669</v>
      </c>
      <c r="G32" s="24">
        <v>94268</v>
      </c>
    </row>
    <row r="33" spans="2:7" ht="12.95" customHeight="1" x14ac:dyDescent="0.25">
      <c r="B33" s="21" t="s">
        <v>5</v>
      </c>
      <c r="C33" s="24">
        <v>1244</v>
      </c>
      <c r="D33" s="24">
        <v>2231</v>
      </c>
      <c r="E33" s="24">
        <v>1944</v>
      </c>
      <c r="F33" s="24">
        <v>45706</v>
      </c>
      <c r="G33" s="24">
        <v>23648</v>
      </c>
    </row>
    <row r="34" spans="2:7" ht="12.95" customHeight="1" x14ac:dyDescent="0.25">
      <c r="B34" s="21" t="s">
        <v>7</v>
      </c>
      <c r="C34" s="24">
        <v>220</v>
      </c>
      <c r="D34" s="24">
        <v>315</v>
      </c>
      <c r="E34" s="24">
        <v>137</v>
      </c>
      <c r="F34" s="24">
        <v>4003</v>
      </c>
      <c r="G34" s="24">
        <v>7604</v>
      </c>
    </row>
    <row r="35" spans="2:7" ht="12.95" customHeight="1" x14ac:dyDescent="0.25">
      <c r="B35" s="21" t="s">
        <v>8</v>
      </c>
      <c r="C35" s="24">
        <v>250</v>
      </c>
      <c r="D35" s="24">
        <v>345</v>
      </c>
      <c r="E35" s="24">
        <v>165</v>
      </c>
      <c r="F35" s="24">
        <v>4579</v>
      </c>
      <c r="G35" s="24">
        <v>4075</v>
      </c>
    </row>
    <row r="36" spans="2:7" ht="12.95" customHeight="1" x14ac:dyDescent="0.25">
      <c r="B36" s="21" t="s">
        <v>10</v>
      </c>
      <c r="C36" s="24">
        <v>11</v>
      </c>
      <c r="D36" s="24">
        <v>21</v>
      </c>
      <c r="E36" s="24">
        <v>55</v>
      </c>
      <c r="F36" s="24">
        <v>6689</v>
      </c>
      <c r="G36" s="24">
        <v>4542</v>
      </c>
    </row>
    <row r="37" spans="2:7" ht="12.95" customHeight="1" x14ac:dyDescent="0.25">
      <c r="B37" s="21" t="s">
        <v>4</v>
      </c>
      <c r="C37" s="24">
        <v>16852</v>
      </c>
      <c r="D37" s="24">
        <v>28803</v>
      </c>
      <c r="E37" s="24">
        <v>41480</v>
      </c>
      <c r="F37" s="24">
        <v>425265</v>
      </c>
      <c r="G37" s="24">
        <v>323025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B4E36701-6624-4421-ACC7-09C41A18A2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3A6CDD-2498-49A0-974A-301214134A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0EEA397-986B-4072-B156-E25BCAE55361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