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E20" i="7" l="1"/>
  <c r="D20" i="7"/>
  <c r="E19" i="7"/>
  <c r="D19" i="7"/>
  <c r="E18" i="7"/>
  <c r="D18" i="7"/>
  <c r="E17" i="7"/>
  <c r="D17" i="7"/>
  <c r="E16" i="7"/>
  <c r="D16" i="7"/>
  <c r="E15" i="7"/>
  <c r="D15" i="7"/>
  <c r="B2" i="1" l="1"/>
  <c r="E12" i="7" l="1"/>
  <c r="E11" i="7"/>
  <c r="E10" i="7"/>
  <c r="E9" i="7"/>
  <c r="E8" i="7"/>
  <c r="E7" i="7"/>
  <c r="D12" i="7"/>
  <c r="D11" i="7"/>
  <c r="D10" i="7"/>
  <c r="D9" i="7"/>
  <c r="D8" i="7"/>
  <c r="D7" i="7"/>
  <c r="C5" i="7"/>
  <c r="G4" i="7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C24" i="7" l="1"/>
  <c r="C21" i="7"/>
  <c r="C27" i="7"/>
  <c r="C28" i="7"/>
  <c r="C26" i="7"/>
  <c r="C23" i="7"/>
  <c r="C25" i="7"/>
  <c r="C13" i="7"/>
  <c r="C29" i="7" l="1"/>
  <c r="D2" i="1" l="1"/>
  <c r="C2" i="1"/>
  <c r="G32" i="7" l="1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E26" i="7"/>
  <c r="G26" i="7" s="1"/>
  <c r="G11" i="7"/>
  <c r="G8" i="7"/>
  <c r="E24" i="7"/>
  <c r="G24" i="7" s="1"/>
  <c r="G9" i="7"/>
  <c r="E25" i="7"/>
  <c r="G25" i="7" s="1"/>
  <c r="G12" i="7"/>
  <c r="F9" i="7"/>
  <c r="D25" i="7"/>
  <c r="F25" i="7" s="1"/>
  <c r="F12" i="7"/>
  <c r="F8" i="7"/>
  <c r="D24" i="7"/>
  <c r="F24" i="7" s="1"/>
  <c r="F10" i="7"/>
  <c r="D26" i="7"/>
  <c r="F26" i="7" s="1"/>
  <c r="F11" i="7"/>
  <c r="E13" i="7"/>
  <c r="G7" i="7"/>
  <c r="D13" i="7"/>
  <c r="F7" i="7"/>
  <c r="G13" i="7" l="1"/>
  <c r="G29" i="7"/>
  <c r="F13" i="7"/>
  <c r="F29" i="7"/>
</calcChain>
</file>

<file path=xl/sharedStrings.xml><?xml version="1.0" encoding="utf-8"?>
<sst xmlns="http://schemas.openxmlformats.org/spreadsheetml/2006/main" count="105447" uniqueCount="1392">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</sst>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830"/>
  <sheetViews>
    <sheetView showGridLines="0" topLeftCell="A25806" workbookViewId="0">
      <selection activeCell="A25822" sqref="A2582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30" si="1209">WEEKNUM(A25795)</f>
        <v>24</v>
      </c>
      <c r="C25795" s="4">
        <f t="shared" ref="C25795:C25830" si="1210">MONTH(A25795)</f>
        <v>6</v>
      </c>
      <c r="D25795" s="4">
        <f t="shared" ref="D25795:D25830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0</v>
      </c>
      <c r="C4" s="24" t="e">
        <v>#DIV/0!</v>
      </c>
      <c r="D4" s="24" t="e">
        <v>#DIV/0!</v>
      </c>
      <c r="E4" s="25" t="e">
        <v>#DIV/0!</v>
      </c>
      <c r="F4" s="25" t="e">
        <v>#DIV/0!</v>
      </c>
    </row>
    <row r="5" spans="1:6" x14ac:dyDescent="0.25">
      <c r="A5" s="21" t="s">
        <v>6</v>
      </c>
      <c r="B5" s="24">
        <v>0</v>
      </c>
      <c r="C5" s="24" t="e">
        <v>#DIV/0!</v>
      </c>
      <c r="D5" s="24" t="e">
        <v>#DIV/0!</v>
      </c>
      <c r="E5" s="25" t="e">
        <v>#DIV/0!</v>
      </c>
      <c r="F5" s="25" t="e">
        <v>#DIV/0!</v>
      </c>
    </row>
    <row r="6" spans="1:6" x14ac:dyDescent="0.25">
      <c r="A6" s="21" t="s">
        <v>5</v>
      </c>
      <c r="B6" s="24">
        <v>0</v>
      </c>
      <c r="C6" s="24" t="e">
        <v>#DIV/0!</v>
      </c>
      <c r="D6" s="24" t="e">
        <v>#DIV/0!</v>
      </c>
      <c r="E6" s="25" t="e">
        <v>#DIV/0!</v>
      </c>
      <c r="F6" s="25" t="e">
        <v>#DIV/0!</v>
      </c>
    </row>
    <row r="7" spans="1:6" x14ac:dyDescent="0.25">
      <c r="A7" s="21" t="s">
        <v>7</v>
      </c>
      <c r="B7" s="24">
        <v>0</v>
      </c>
      <c r="C7" s="24" t="e">
        <v>#DIV/0!</v>
      </c>
      <c r="D7" s="24" t="e">
        <v>#DIV/0!</v>
      </c>
      <c r="E7" s="25" t="e">
        <v>#DIV/0!</v>
      </c>
      <c r="F7" s="25" t="e">
        <v>#DIV/0!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0</v>
      </c>
      <c r="C10" s="24">
        <v>6519</v>
      </c>
      <c r="D10" s="24">
        <v>8758</v>
      </c>
      <c r="E10" s="25">
        <v>-1</v>
      </c>
      <c r="F10" s="25">
        <v>-1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5">
      <c r="A13" s="21" t="s">
        <v>6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5">
      <c r="A14" s="21" t="s">
        <v>5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5">
      <c r="A15" s="21" t="s">
        <v>7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5">
      <c r="A16" s="21" t="s">
        <v>8</v>
      </c>
      <c r="B16" s="24">
        <v>0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5">
      <c r="A18" s="21" t="s">
        <v>4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766C612-1639-4508-A02D-47E77DAF875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4FE66400-EB22-440E-AE96-4205580A325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E35" sqref="E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25" thickBot="1" x14ac:dyDescent="0.3">
      <c r="B4" s="16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25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25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25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25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25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25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2.95" hidden="1" customHeight="1" x14ac:dyDescent="0.25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2.95" hidden="1" customHeight="1" x14ac:dyDescent="0.25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2.95" hidden="1" customHeight="1" x14ac:dyDescent="0.25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2.95" hidden="1" customHeight="1" x14ac:dyDescent="0.25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2.95" hidden="1" customHeight="1" x14ac:dyDescent="0.25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2.95" hidden="1" customHeight="1" x14ac:dyDescent="0.25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f ca="1">C7+C15</f>
        <v>0</v>
      </c>
      <c r="D23" s="24" t="e">
        <f ca="1">D7+D15</f>
        <v>#DIV/0!</v>
      </c>
      <c r="E23" s="24" t="e">
        <f ca="1">E7+E15</f>
        <v>#DIV/0!</v>
      </c>
      <c r="F23" s="25" t="e">
        <f ca="1">C23/D23-1</f>
        <v>#DIV/0!</v>
      </c>
      <c r="G23" s="25" t="e">
        <f ca="1">C23/E23-1</f>
        <v>#DIV/0!</v>
      </c>
    </row>
    <row r="24" spans="2:10" ht="12.95" customHeight="1" x14ac:dyDescent="0.25">
      <c r="B24" s="21" t="s">
        <v>6</v>
      </c>
      <c r="C24" s="24">
        <f t="shared" ref="C24:D29" ca="1" si="4">C8+C16</f>
        <v>0</v>
      </c>
      <c r="D24" s="24" t="e">
        <f t="shared" ca="1" si="4"/>
        <v>#DIV/0!</v>
      </c>
      <c r="E24" s="24" t="e">
        <f t="shared" ref="E24" ca="1" si="5">E8+E16</f>
        <v>#DIV/0!</v>
      </c>
      <c r="F24" s="25" t="e">
        <f t="shared" ref="F24:F29" ca="1" si="6">C24/D24-1</f>
        <v>#DIV/0!</v>
      </c>
      <c r="G24" s="25" t="e">
        <f t="shared" ref="G24:G29" ca="1" si="7">C24/E24-1</f>
        <v>#DIV/0!</v>
      </c>
    </row>
    <row r="25" spans="2:10" ht="12.95" customHeight="1" x14ac:dyDescent="0.25">
      <c r="B25" s="21" t="s">
        <v>5</v>
      </c>
      <c r="C25" s="24">
        <f t="shared" ca="1" si="4"/>
        <v>0</v>
      </c>
      <c r="D25" s="24" t="e">
        <f t="shared" ca="1" si="4"/>
        <v>#DIV/0!</v>
      </c>
      <c r="E25" s="24" t="e">
        <f t="shared" ref="E25" ca="1" si="8">E9+E17</f>
        <v>#DIV/0!</v>
      </c>
      <c r="F25" s="25" t="e">
        <f t="shared" ca="1" si="6"/>
        <v>#DIV/0!</v>
      </c>
      <c r="G25" s="25" t="e">
        <f t="shared" ca="1" si="7"/>
        <v>#DIV/0!</v>
      </c>
    </row>
    <row r="26" spans="2:10" ht="12.95" customHeight="1" x14ac:dyDescent="0.25">
      <c r="B26" s="21" t="s">
        <v>7</v>
      </c>
      <c r="C26" s="24">
        <f t="shared" ca="1" si="4"/>
        <v>0</v>
      </c>
      <c r="D26" s="24" t="e">
        <f t="shared" ca="1" si="4"/>
        <v>#DIV/0!</v>
      </c>
      <c r="E26" s="24" t="e">
        <f t="shared" ref="E26" ca="1" si="9">E10+E18</f>
        <v>#DIV/0!</v>
      </c>
      <c r="F26" s="25" t="e">
        <f t="shared" ca="1" si="6"/>
        <v>#DIV/0!</v>
      </c>
      <c r="G26" s="25" t="e">
        <f t="shared" ca="1" si="7"/>
        <v>#DIV/0!</v>
      </c>
    </row>
    <row r="27" spans="2:10" ht="12.95" customHeight="1" x14ac:dyDescent="0.25">
      <c r="B27" s="21" t="s">
        <v>8</v>
      </c>
      <c r="C27" s="24">
        <f t="shared" ca="1" si="4"/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f t="shared" ca="1" si="4"/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f t="shared" ca="1" si="4"/>
        <v>0</v>
      </c>
      <c r="D29" s="24">
        <v>6519</v>
      </c>
      <c r="E29" s="24">
        <v>8758</v>
      </c>
      <c r="F29" s="25">
        <f t="shared" ca="1" si="6"/>
        <v>-1</v>
      </c>
      <c r="G29" s="25">
        <f t="shared" ca="1" si="7"/>
        <v>-1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f ca="1">SUMIFS(Histórico!$N$2:$N$99997,Histórico!$B$2:$B$99997,WEEKNUM(TODAY()),Histórico!$D$2:$D$99997,YEAR(TODAY()),Histórico!$E$2:$E$99997,"Rosario y Zona")</f>
        <v>0</v>
      </c>
      <c r="D31" s="24">
        <f ca="1">SUMIFS(Histórico!$N$2:$N$99997,Histórico!$C$2:$C$99997,MONTH(TODAY()),Histórico!$D$2:$D$99997,YEAR(TODAY()),Histórico!$E$2:$E$99997,"Rosario y Zona")</f>
        <v>0</v>
      </c>
      <c r="E31" s="24">
        <f ca="1">SUMIFS(Histórico!$N$2:$N$99997,Histórico!$C$2:$C$99997,MONTH(TODAY())-1,Histórico!$D$2:$D$99997,YEAR(TODAY()),Histórico!$E$2:$E$99997,"Rosario y Zona",Histórico!$A$2:$A$99997,$J$3)</f>
        <v>0</v>
      </c>
      <c r="F31" s="24">
        <f ca="1">SUMIFS(Histórico!$N$2:$N$99997,Histórico!$D$2:$D$99997,YEAR(TODAY()),Histórico!$E$2:$E$99997,"Rosario y Zona")</f>
        <v>0</v>
      </c>
      <c r="G31" s="24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24">
        <f ca="1">SUMIFS(Histórico!$K$2:$K$99997,Histórico!$B$2:$B$99997,WEEKNUM(TODAY()),Histórico!$D$2:$D$99997,YEAR(TODAY()),Histórico!$E$2:$E$99997,"Rosario y Zona")</f>
        <v>0</v>
      </c>
      <c r="D32" s="24">
        <f ca="1">SUMIFS(Histórico!$K$2:$K$99997,Histórico!$C$2:$C$99997,MONTH(TODAY()),Histórico!$D$2:$D$99997,YEAR(TODAY()),Histórico!$E$2:$E$99997,"Rosario y Zona")</f>
        <v>0</v>
      </c>
      <c r="E32" s="24">
        <f ca="1">SUMIFS(Histórico!$K$2:$K$99997,Histórico!$C$2:$C$99997,MONTH(TODAY())-1,Histórico!$D$2:$D$99997,YEAR(TODAY()),Histórico!$E$2:$E$99997,"Rosario y Zona",Histórico!$A$2:$A$99997,$J$3)</f>
        <v>0</v>
      </c>
      <c r="F32" s="24">
        <f ca="1">SUMIFS(Histórico!$K$2:$K$99997,Histórico!$D$2:$D$99997,YEAR(TODAY()),Histórico!$E$2:$E$99997,"Rosario y Zona")</f>
        <v>0</v>
      </c>
      <c r="G32" s="24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24">
        <f ca="1">SUMIFS(Histórico!$J$2:$J$99997,Histórico!$B$2:$B$99997,WEEKNUM(TODAY()),Histórico!$D$2:$D$99997,YEAR(TODAY()),Histórico!$E$2:$E$99997,"Rosario y Zona")</f>
        <v>0</v>
      </c>
      <c r="D33" s="24">
        <f ca="1">SUMIFS(Histórico!$J$2:$J$99997,Histórico!$C$2:$C$99997,MONTH(TODAY()),Histórico!$D$2:$D$99997,YEAR(TODAY()),Histórico!$E$2:$E$99997,"Rosario y Zona")</f>
        <v>0</v>
      </c>
      <c r="E33" s="24">
        <f ca="1">SUMIFS(Histórico!$J$2:$J$99997,Histórico!$C$2:$C$99997,MONTH(TODAY())-1,Histórico!$D$2:$D$99997,YEAR(TODAY()),Histórico!$E$2:$E$99997,"Rosario y Zona",Histórico!$A$2:$A$99997,$J$3)</f>
        <v>0</v>
      </c>
      <c r="F33" s="24">
        <f ca="1">SUMIFS(Histórico!$J$2:$J$99997,Histórico!$D$2:$D$99997,YEAR(TODAY()),Histórico!$E$2:$E$99997,"Rosario y Zona")</f>
        <v>0</v>
      </c>
      <c r="G33" s="24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24">
        <f ca="1">SUMIFS(Histórico!$L$2:$L$99997,Histórico!$B$2:$B$99997,WEEKNUM(TODAY()),Histórico!$D$2:$D$99997,YEAR(TODAY()),Histórico!$E$2:$E$99997,"Rosario y Zona")</f>
        <v>0</v>
      </c>
      <c r="D34" s="24">
        <f ca="1">SUMIFS(Histórico!$L$2:$L$99997,Histórico!$C$2:$C$99997,MONTH(TODAY()),Histórico!$D$2:$D$99997,YEAR(TODAY()),Histórico!$E$2:$E$99997,"Rosario y Zona")</f>
        <v>0</v>
      </c>
      <c r="E34" s="24">
        <f ca="1">SUMIFS(Histórico!$L$2:$L$99997,Histórico!$C$2:$C$99997,MONTH(TODAY())-1,Histórico!$D$2:$D$99997,YEAR(TODAY()),Histórico!$E$2:$E$99997,"Rosario y Zona",Histórico!$A$2:$A$99997,$J$3)</f>
        <v>0</v>
      </c>
      <c r="F34" s="24">
        <f ca="1">SUMIFS(Histórico!$L$2:$L$99997,Histórico!$D$2:$D$99997,YEAR(TODAY()),Histórico!$E$2:$E$99997,"Rosario y Zona")</f>
        <v>0</v>
      </c>
      <c r="G34" s="24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24">
        <f ca="1">SUMIFS(Histórico!$M$2:$M$99997,Histórico!$B$2:$B$99997,WEEKNUM(TODAY()),Histórico!$D$2:$D$99997,YEAR(TODAY()),Histórico!$E$2:$E$99997,"Rosario y Zona")</f>
        <v>0</v>
      </c>
      <c r="D35" s="24">
        <f ca="1">SUMIFS(Histórico!$M$2:$M$99997,Histórico!$C$2:$C$99997,MONTH(TODAY()),Histórico!$D$2:$D$99997,YEAR(TODAY()),Histórico!$E$2:$E$99997,"Rosario y Zona")</f>
        <v>0</v>
      </c>
      <c r="E35" s="24">
        <f ca="1">SUMIFS(Histórico!$M$2:$M$99997,Histórico!$C$2:$C$99997,MONTH(TODAY())-1,Histórico!$D$2:$D$99997,YEAR(TODAY()),Histórico!$E$2:$E$99997,"Rosario y Zona",Histórico!$A$2:$A$99997,$J$3)</f>
        <v>0</v>
      </c>
      <c r="F35" s="24">
        <f ca="1">SUMIFS(Histórico!$M$2:$M$99997,Histórico!$D$2:$D$99997,YEAR(TODAY()),Histórico!$E$2:$E$99997,"Rosario y Zona")</f>
        <v>0</v>
      </c>
      <c r="G35" s="24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24">
        <f ca="1">SUMIFS(Histórico!$O$2:$O$99997,Histórico!$B$2:$B$99997,WEEKNUM(TODAY()),Histórico!$D$2:$D$99997,YEAR(TODAY()),Histórico!$E$2:$E$99997,"Rosario y Zona")</f>
        <v>0</v>
      </c>
      <c r="D36" s="24">
        <f ca="1">SUMIFS(Histórico!$O$2:$O$99997,Histórico!$C$2:$C$99997,MONTH(TODAY()),Histórico!$D$2:$D$99997,YEAR(TODAY()),Histórico!$E$2:$E$99997,"Rosario y Zona")</f>
        <v>0</v>
      </c>
      <c r="E36" s="24">
        <f ca="1">SUMIFS(Histórico!$O$2:$O$99997,Histórico!$C$2:$C$99997,MONTH(TODAY())-1,Histórico!$D$2:$D$99997,YEAR(TODAY()),Histórico!$E$2:$E$99997,"Rosario y Zona",Histórico!$A$2:$A$99997,$J$3)</f>
        <v>0</v>
      </c>
      <c r="F36" s="24">
        <f ca="1">SUMIFS(Histórico!$O$2:$O$99997,Histórico!$D$2:$D$99997,YEAR(TODAY()),Histórico!$E$2:$E$99997,"Rosario y Zona")</f>
        <v>0</v>
      </c>
      <c r="G36" s="24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24">
        <f ca="1">SUM(C31:C36)</f>
        <v>0</v>
      </c>
      <c r="D37" s="24">
        <f ca="1">SUM(D31:D36)</f>
        <v>0</v>
      </c>
      <c r="E37" s="24">
        <f ca="1">SUM(E31:E36)</f>
        <v>0</v>
      </c>
      <c r="F37" s="24">
        <f ca="1">SUM(F31:F36)</f>
        <v>0</v>
      </c>
      <c r="G37" s="24">
        <f ca="1">SUM(G31:G36)</f>
        <v>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FF0285A-A30F-4BB2-879B-C6B15B413D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88E55C-DAC3-4D88-A7BF-52BF81B9FF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3C7FB7C-9991-4AE1-811A-3D43A05BE495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